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240" yWindow="240" windowWidth="25360" windowHeight="15820" tabRatio="500" activeTab="4"/>
  </bookViews>
  <sheets>
    <sheet name="2019" sheetId="1" r:id="rId1"/>
    <sheet name="EZ Invite B" sheetId="4" r:id="rId2"/>
    <sheet name="JrSr Zones" sheetId="2" r:id="rId3"/>
    <sheet name="Sheet3" sheetId="3" r:id="rId4"/>
    <sheet name="2020" sheetId="5" r:id="rId5"/>
    <sheet name="13-15 champs" sheetId="6" r:id="rId6"/>
    <sheet name="2019 Silver Clinic" sheetId="7" r:id="rId7"/>
  </sheets>
  <definedNames>
    <definedName name="_xlnm.Print_Area" localSheetId="5">'13-15 champs'!$A$1:$L$28</definedName>
    <definedName name="_xlnm.Print_Area" localSheetId="0">'2019'!$A$1:$J$35</definedName>
    <definedName name="_xlnm.Print_Area" localSheetId="1">'EZ Invite B'!$A$1:$J$31</definedName>
    <definedName name="_xlnm.Print_Area" localSheetId="2">'JrSr Zones'!$A$1:$J$30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5" l="1"/>
  <c r="D31" i="5"/>
  <c r="D33" i="5"/>
  <c r="C35" i="5"/>
  <c r="D24" i="5"/>
  <c r="D25" i="5"/>
  <c r="D27" i="5"/>
  <c r="D19" i="5"/>
  <c r="D20" i="5"/>
  <c r="D22" i="5"/>
  <c r="D15" i="7"/>
  <c r="D16" i="7"/>
  <c r="D18" i="7"/>
  <c r="C17" i="7"/>
  <c r="G37" i="5"/>
  <c r="F37" i="5"/>
  <c r="D37" i="5"/>
  <c r="G25" i="3"/>
  <c r="I25" i="3"/>
  <c r="F25" i="3"/>
  <c r="H25" i="3"/>
  <c r="D25" i="3"/>
  <c r="E45" i="5"/>
  <c r="E53" i="5"/>
  <c r="D12" i="5"/>
  <c r="D15" i="6"/>
  <c r="D16" i="6"/>
  <c r="D18" i="6"/>
  <c r="C17" i="6"/>
  <c r="D4" i="5"/>
  <c r="D5" i="5"/>
  <c r="D7" i="5"/>
  <c r="C45" i="5"/>
  <c r="D14" i="5"/>
  <c r="D15" i="5"/>
  <c r="D17" i="5"/>
  <c r="D15" i="4"/>
  <c r="D16" i="4"/>
  <c r="D18" i="4"/>
  <c r="C17" i="4"/>
  <c r="E31" i="4"/>
  <c r="G25" i="4"/>
  <c r="I25" i="4"/>
  <c r="F25" i="4"/>
  <c r="H25" i="4"/>
  <c r="D25" i="4"/>
  <c r="E29" i="2"/>
  <c r="E30" i="2"/>
  <c r="C35" i="1"/>
  <c r="C12" i="1"/>
  <c r="D10" i="1"/>
  <c r="D11" i="1"/>
  <c r="D13" i="1"/>
  <c r="E35" i="1"/>
  <c r="D5" i="1"/>
  <c r="D6" i="1"/>
  <c r="D8" i="1"/>
  <c r="G25" i="2"/>
  <c r="I25" i="2"/>
  <c r="F25" i="2"/>
  <c r="H25" i="2"/>
  <c r="D25" i="2"/>
  <c r="D27" i="1"/>
  <c r="G27" i="1"/>
  <c r="I27" i="1"/>
  <c r="F27" i="1"/>
  <c r="H27" i="1"/>
</calcChain>
</file>

<file path=xl/sharedStrings.xml><?xml version="1.0" encoding="utf-8"?>
<sst xmlns="http://schemas.openxmlformats.org/spreadsheetml/2006/main" count="218" uniqueCount="61">
  <si>
    <t>East Zone Cap Fundraiser for National Teams</t>
  </si>
  <si>
    <t>Quantity</t>
  </si>
  <si>
    <t>1 Color cap/ 2 color print</t>
  </si>
  <si>
    <t xml:space="preserve">white cap blue/red </t>
  </si>
  <si>
    <t>Option E</t>
  </si>
  <si>
    <t>CHOSEN!</t>
  </si>
  <si>
    <t>2019 Jr/Sr Zones</t>
  </si>
  <si>
    <t>2019 Invitational A</t>
  </si>
  <si>
    <t>2019 Invitational B</t>
  </si>
  <si>
    <t>2019 June Age Group Champs</t>
  </si>
  <si>
    <t>Sale Description</t>
  </si>
  <si>
    <t>2/$20</t>
  </si>
  <si>
    <t>1/$12</t>
  </si>
  <si>
    <t xml:space="preserve">Total Sold </t>
  </si>
  <si>
    <t>Total Sale</t>
  </si>
  <si>
    <t>EZ Jr/Sr Bill</t>
  </si>
  <si>
    <t xml:space="preserve"> Sale Tally</t>
  </si>
  <si>
    <t xml:space="preserve"> </t>
  </si>
  <si>
    <t>2019 Jr/Sr Zones sales</t>
  </si>
  <si>
    <t>Balance remaining</t>
  </si>
  <si>
    <t>East Zone Synchro</t>
  </si>
  <si>
    <t>Kris-Ann Gutenmakher</t>
  </si>
  <si>
    <t>110 Elizabeth St., Oradell, NJ 07649</t>
  </si>
  <si>
    <r>
      <rPr>
        <b/>
        <sz val="12"/>
        <color theme="1"/>
        <rFont val="Calibri"/>
        <family val="2"/>
        <scheme val="minor"/>
      </rPr>
      <t>Payable to:</t>
    </r>
  </si>
  <si>
    <t>Bill to:</t>
  </si>
  <si>
    <t>Buffalo Swimkins</t>
  </si>
  <si>
    <t>c/o MaryEllen Wiegand</t>
  </si>
  <si>
    <t xml:space="preserve">laura ehrenreich </t>
  </si>
  <si>
    <t>lmehrenreich@gmail.com</t>
  </si>
  <si>
    <t>maryewiegand@verizon.net</t>
  </si>
  <si>
    <t>Collected by Buffalo Swimkins at Jr/Sr Zones</t>
  </si>
  <si>
    <t>ordered</t>
  </si>
  <si>
    <t>cost/percap</t>
  </si>
  <si>
    <t>Potential Profits to National Team Fund</t>
  </si>
  <si>
    <t>Payable to:</t>
  </si>
  <si>
    <t>EZ Invite B Bill</t>
  </si>
  <si>
    <t>BGCB Gaviatas</t>
  </si>
  <si>
    <t>c/o Maureen Mueller</t>
  </si>
  <si>
    <t>maureenm@stny.rr.com</t>
  </si>
  <si>
    <t>Diana Lenzo</t>
  </si>
  <si>
    <t>ddlenzo@gmail.com</t>
  </si>
  <si>
    <t>2019 Invitational B sales</t>
  </si>
  <si>
    <t>Collected by BGCB Gaviatas at 2019 EZ Invite B</t>
  </si>
  <si>
    <t>2020 13-15 Zone Champs</t>
  </si>
  <si>
    <t>2020 Jr/Sr Zones Champs</t>
  </si>
  <si>
    <t>2020 Invitational A</t>
  </si>
  <si>
    <t>2020 Invitational B</t>
  </si>
  <si>
    <t>2020 June Age Group Champs</t>
  </si>
  <si>
    <t>2019 Silver Clinic</t>
  </si>
  <si>
    <t>2020 Jr/Sr Zones</t>
  </si>
  <si>
    <t>202013-15 Zones</t>
  </si>
  <si>
    <t>Balance left over from June</t>
  </si>
  <si>
    <t>EZ 13-15 Champs</t>
  </si>
  <si>
    <t>ANA YMCA Synchro</t>
  </si>
  <si>
    <t>c/o Leah Pinette</t>
  </si>
  <si>
    <t>Leah Pinette &lt;lpinette@mvymca.org&gt;</t>
  </si>
  <si>
    <t>Collected by ANA Synchro at 2019 EZ 13-15 Champs</t>
  </si>
  <si>
    <t>2019 Balance</t>
  </si>
  <si>
    <t>2020 balance</t>
  </si>
  <si>
    <t>Money Collected on site by Jennifer Hatt</t>
  </si>
  <si>
    <t>EZ Silver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</si>
</sst>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theme="1"/>
      <name val="Calibri"/>
      <scheme val="minor"/>
    </font>
    <font>
      <sz val="20"/>
      <color theme="1"/>
      <name val="Calibri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rgb="FF000000"/>
      <name val="Calibri"/>
      <scheme val="minor"/>
    </font>
    <font>
      <sz val="20"/>
      <color rgb="FF000000"/>
      <name val="Calibri"/>
      <scheme val="minor"/>
    </font>
    <font>
      <u/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8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/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left" vertical="center"/>
    </xf>
    <xf numFmtId="14" fontId="6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8" fontId="0" fillId="0" borderId="0" xfId="0" applyNumberFormat="1"/>
    <xf numFmtId="16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/>
    <xf numFmtId="164" fontId="8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vertical="top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top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8" fontId="4" fillId="0" borderId="0" xfId="0" applyNumberFormat="1" applyFont="1"/>
    <xf numFmtId="8" fontId="8" fillId="0" borderId="0" xfId="0" applyNumberFormat="1" applyFont="1" applyAlignment="1">
      <alignment horizontal="left"/>
    </xf>
    <xf numFmtId="0" fontId="2" fillId="0" borderId="0" xfId="71"/>
    <xf numFmtId="164" fontId="1" fillId="0" borderId="6" xfId="0" applyNumberFormat="1" applyFont="1" applyBorder="1" applyAlignment="1">
      <alignment horizontal="left" vertical="center"/>
    </xf>
    <xf numFmtId="0" fontId="9" fillId="0" borderId="0" xfId="0" applyFont="1"/>
    <xf numFmtId="14" fontId="10" fillId="0" borderId="0" xfId="0" applyNumberFormat="1" applyFont="1" applyAlignment="1">
      <alignment horizontal="center"/>
    </xf>
    <xf numFmtId="0" fontId="10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/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top"/>
    </xf>
    <xf numFmtId="0" fontId="4" fillId="0" borderId="15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164" fontId="6" fillId="0" borderId="0" xfId="0" applyNumberFormat="1" applyFont="1" applyAlignment="1"/>
    <xf numFmtId="0" fontId="0" fillId="0" borderId="0" xfId="0" applyAlignment="1"/>
    <xf numFmtId="164" fontId="10" fillId="0" borderId="0" xfId="0" applyNumberFormat="1" applyFont="1"/>
    <xf numFmtId="164" fontId="10" fillId="0" borderId="1" xfId="0" applyNumberFormat="1" applyFont="1" applyBorder="1"/>
    <xf numFmtId="0" fontId="5" fillId="0" borderId="0" xfId="0" applyFont="1" applyAlignment="1"/>
    <xf numFmtId="0" fontId="2" fillId="0" borderId="0" xfId="71" applyAlignment="1"/>
  </cellXfs>
  <cellStyles count="8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7</xdr:row>
      <xdr:rowOff>279400</xdr:rowOff>
    </xdr:from>
    <xdr:to>
      <xdr:col>8</xdr:col>
      <xdr:colOff>1498600</xdr:colOff>
      <xdr:row>21</xdr:row>
      <xdr:rowOff>92702</xdr:rowOff>
    </xdr:to>
    <xdr:pic>
      <xdr:nvPicPr>
        <xdr:cNvPr id="2" name="Picture 1" descr="EastZoneCapDesignCap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2900" y="1651000"/>
          <a:ext cx="3594100" cy="25692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7</xdr:row>
      <xdr:rowOff>279400</xdr:rowOff>
    </xdr:from>
    <xdr:to>
      <xdr:col>8</xdr:col>
      <xdr:colOff>1498600</xdr:colOff>
      <xdr:row>21</xdr:row>
      <xdr:rowOff>92702</xdr:rowOff>
    </xdr:to>
    <xdr:pic>
      <xdr:nvPicPr>
        <xdr:cNvPr id="3" name="Picture 2" descr="EastZoneCapDesignCap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2900" y="787400"/>
          <a:ext cx="3594100" cy="25692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10</xdr:col>
      <xdr:colOff>317500</xdr:colOff>
      <xdr:row>19</xdr:row>
      <xdr:rowOff>127000</xdr:rowOff>
    </xdr:to>
    <xdr:pic>
      <xdr:nvPicPr>
        <xdr:cNvPr id="3073" name="Picture 1" descr="astZoneCapDesignCap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460500"/>
          <a:ext cx="3619500" cy="260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8</xdr:row>
      <xdr:rowOff>0</xdr:rowOff>
    </xdr:from>
    <xdr:to>
      <xdr:col>10</xdr:col>
      <xdr:colOff>457200</xdr:colOff>
      <xdr:row>21</xdr:row>
      <xdr:rowOff>92702</xdr:rowOff>
    </xdr:to>
    <xdr:pic>
      <xdr:nvPicPr>
        <xdr:cNvPr id="2" name="Picture 1" descr="EastZoneCapDesignCap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500" y="1651000"/>
          <a:ext cx="3378200" cy="25692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8</xdr:row>
      <xdr:rowOff>0</xdr:rowOff>
    </xdr:from>
    <xdr:to>
      <xdr:col>10</xdr:col>
      <xdr:colOff>457200</xdr:colOff>
      <xdr:row>21</xdr:row>
      <xdr:rowOff>92702</xdr:rowOff>
    </xdr:to>
    <xdr:pic>
      <xdr:nvPicPr>
        <xdr:cNvPr id="2" name="Picture 1" descr="EastZoneCapDesignCap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500" y="1651000"/>
          <a:ext cx="3378200" cy="2569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yewiegand@verizon.net" TargetMode="Externa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maryewiegand@verizon.net" TargetMode="External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maryewiegand@verizon.net" TargetMode="External"/><Relationship Id="rId2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2"/>
  <sheetViews>
    <sheetView workbookViewId="0">
      <selection activeCell="A37" sqref="A37:E42"/>
    </sheetView>
  </sheetViews>
  <sheetFormatPr baseColWidth="10" defaultRowHeight="15" x14ac:dyDescent="0"/>
  <cols>
    <col min="1" max="1" width="27.83203125" style="26" customWidth="1"/>
    <col min="2" max="2" width="21.6640625" customWidth="1"/>
    <col min="4" max="7" width="10.83203125" style="13"/>
    <col min="8" max="9" width="21.6640625" style="13" customWidth="1"/>
  </cols>
  <sheetData>
    <row r="1" spans="1:9" s="8" customFormat="1" ht="25">
      <c r="A1" s="24"/>
      <c r="B1" s="8" t="s">
        <v>0</v>
      </c>
      <c r="D1" s="9"/>
      <c r="E1" s="9"/>
      <c r="F1" s="9"/>
      <c r="G1" s="9"/>
      <c r="H1" s="9"/>
      <c r="I1" s="9"/>
    </row>
    <row r="3" spans="1:9" s="2" customFormat="1">
      <c r="A3" s="25"/>
      <c r="B3" s="2" t="s">
        <v>10</v>
      </c>
      <c r="C3" s="2" t="s">
        <v>1</v>
      </c>
      <c r="D3" s="10" t="s">
        <v>16</v>
      </c>
    </row>
    <row r="4" spans="1:9" s="2" customFormat="1">
      <c r="A4" s="25"/>
      <c r="D4" s="10"/>
    </row>
    <row r="5" spans="1:9" s="2" customFormat="1">
      <c r="A5" s="23" t="s">
        <v>6</v>
      </c>
      <c r="B5" s="5" t="s">
        <v>11</v>
      </c>
      <c r="C5" s="5">
        <v>6</v>
      </c>
      <c r="D5" s="12">
        <f>C5*20</f>
        <v>120</v>
      </c>
    </row>
    <row r="6" spans="1:9" s="2" customFormat="1">
      <c r="A6" s="22"/>
      <c r="B6" s="5" t="s">
        <v>12</v>
      </c>
      <c r="C6" s="5">
        <v>4</v>
      </c>
      <c r="D6" s="12">
        <f>C6*12</f>
        <v>48</v>
      </c>
    </row>
    <row r="7" spans="1:9" s="2" customFormat="1">
      <c r="A7" s="22"/>
      <c r="B7" s="20" t="s">
        <v>13</v>
      </c>
      <c r="C7" s="20">
        <v>16</v>
      </c>
      <c r="D7" s="21"/>
    </row>
    <row r="8" spans="1:9" s="2" customFormat="1">
      <c r="A8" s="22"/>
      <c r="B8" s="20" t="s">
        <v>14</v>
      </c>
      <c r="C8" s="20"/>
      <c r="D8" s="21">
        <f>SUM(D5:D7)</f>
        <v>168</v>
      </c>
    </row>
    <row r="9" spans="1:9" s="2" customFormat="1">
      <c r="A9" s="22"/>
      <c r="B9" s="5"/>
      <c r="C9" s="5"/>
      <c r="D9" s="12"/>
    </row>
    <row r="10" spans="1:9" s="5" customFormat="1">
      <c r="A10" s="22" t="s">
        <v>8</v>
      </c>
      <c r="B10" s="5" t="s">
        <v>11</v>
      </c>
      <c r="C10" s="5">
        <v>4</v>
      </c>
      <c r="D10" s="12">
        <f>C10*20</f>
        <v>80</v>
      </c>
      <c r="E10" s="12"/>
      <c r="F10" s="12"/>
      <c r="G10" s="12"/>
      <c r="H10" s="21"/>
      <c r="I10" s="21"/>
    </row>
    <row r="11" spans="1:9" s="5" customFormat="1">
      <c r="A11" s="22"/>
      <c r="B11" s="5" t="s">
        <v>12</v>
      </c>
      <c r="C11" s="5">
        <v>2</v>
      </c>
      <c r="D11" s="12">
        <f>C11*12</f>
        <v>24</v>
      </c>
      <c r="E11" s="12"/>
      <c r="F11" s="12"/>
      <c r="G11" s="12"/>
      <c r="H11" s="12"/>
      <c r="I11" s="12"/>
    </row>
    <row r="12" spans="1:9" s="5" customFormat="1">
      <c r="B12" s="20" t="s">
        <v>13</v>
      </c>
      <c r="C12" s="20">
        <f>(C10*2)+C11</f>
        <v>10</v>
      </c>
      <c r="D12" s="21"/>
      <c r="E12" s="12"/>
      <c r="F12" s="12"/>
      <c r="G12" s="12"/>
      <c r="H12" s="12"/>
      <c r="I12" s="12"/>
    </row>
    <row r="13" spans="1:9" s="5" customFormat="1">
      <c r="A13" s="22"/>
      <c r="B13" s="20" t="s">
        <v>14</v>
      </c>
      <c r="C13" s="20"/>
      <c r="D13" s="21">
        <f>SUM(D10:D12)</f>
        <v>104</v>
      </c>
      <c r="E13" s="12"/>
      <c r="F13" s="12"/>
      <c r="G13" s="12"/>
      <c r="H13" s="12"/>
      <c r="I13" s="12"/>
    </row>
    <row r="14" spans="1:9" s="5" customFormat="1">
      <c r="A14" s="22"/>
      <c r="D14" s="12"/>
      <c r="E14" s="12"/>
      <c r="F14" s="12"/>
      <c r="G14" s="12"/>
      <c r="H14" s="21"/>
      <c r="I14" s="21"/>
    </row>
    <row r="15" spans="1:9" s="5" customFormat="1">
      <c r="A15" s="91" t="s">
        <v>7</v>
      </c>
      <c r="B15" s="56" t="s">
        <v>11</v>
      </c>
      <c r="C15" s="56">
        <v>8</v>
      </c>
      <c r="D15" s="58">
        <v>80</v>
      </c>
      <c r="E15" s="12"/>
      <c r="F15" s="12"/>
      <c r="G15" s="12"/>
      <c r="H15" s="21"/>
      <c r="I15" s="21"/>
    </row>
    <row r="16" spans="1:9" s="5" customFormat="1">
      <c r="A16" s="91"/>
      <c r="B16" s="56" t="s">
        <v>12</v>
      </c>
      <c r="C16" s="56">
        <v>2</v>
      </c>
      <c r="D16" s="58">
        <v>24</v>
      </c>
      <c r="E16" s="12"/>
      <c r="F16" s="12"/>
      <c r="G16" s="12"/>
      <c r="H16" s="21"/>
      <c r="I16" s="21"/>
    </row>
    <row r="17" spans="1:9" s="5" customFormat="1">
      <c r="A17" s="56"/>
      <c r="B17" s="59" t="s">
        <v>13</v>
      </c>
      <c r="C17" s="59">
        <v>10</v>
      </c>
      <c r="D17" s="61"/>
      <c r="E17" s="12"/>
      <c r="F17" s="12"/>
      <c r="G17" s="12"/>
      <c r="H17" s="21"/>
      <c r="I17" s="21"/>
    </row>
    <row r="18" spans="1:9" s="5" customFormat="1">
      <c r="A18" s="91"/>
      <c r="B18" s="59" t="s">
        <v>14</v>
      </c>
      <c r="C18" s="59"/>
      <c r="D18" s="61">
        <v>104</v>
      </c>
      <c r="E18" s="12"/>
      <c r="F18" s="12"/>
      <c r="G18" s="12"/>
      <c r="H18" s="21"/>
      <c r="I18" s="21"/>
    </row>
    <row r="19" spans="1:9" s="5" customFormat="1">
      <c r="A19" s="22"/>
      <c r="D19" s="12"/>
      <c r="E19" s="12"/>
      <c r="F19" s="12"/>
      <c r="G19" s="12"/>
      <c r="H19" s="21"/>
      <c r="I19" s="21"/>
    </row>
    <row r="20" spans="1:9" s="5" customFormat="1">
      <c r="A20" s="22"/>
      <c r="D20" s="12"/>
      <c r="E20" s="12"/>
      <c r="F20" s="12"/>
      <c r="G20" s="12"/>
      <c r="H20" s="21"/>
      <c r="I20" s="21"/>
    </row>
    <row r="21" spans="1:9" s="5" customFormat="1">
      <c r="A21" s="22" t="s">
        <v>9</v>
      </c>
      <c r="B21" s="56" t="s">
        <v>11</v>
      </c>
      <c r="C21" s="56">
        <v>0</v>
      </c>
      <c r="D21" s="58">
        <v>0</v>
      </c>
      <c r="E21" s="12"/>
      <c r="F21" s="12"/>
      <c r="G21" s="12"/>
      <c r="H21" s="12"/>
      <c r="I21" s="12"/>
    </row>
    <row r="22" spans="1:9" s="5" customFormat="1">
      <c r="A22" s="22"/>
      <c r="B22" s="56" t="s">
        <v>12</v>
      </c>
      <c r="C22" s="56">
        <v>2</v>
      </c>
      <c r="D22" s="58">
        <v>24</v>
      </c>
      <c r="E22" s="12"/>
      <c r="F22" s="12"/>
      <c r="G22" s="12"/>
      <c r="H22" s="12"/>
      <c r="I22" s="12"/>
    </row>
    <row r="23" spans="1:9" s="5" customFormat="1">
      <c r="A23" s="22"/>
      <c r="B23" s="59" t="s">
        <v>13</v>
      </c>
      <c r="C23" s="59">
        <v>2</v>
      </c>
      <c r="D23" s="61"/>
      <c r="E23" s="12"/>
      <c r="F23" s="12"/>
      <c r="G23" s="12"/>
      <c r="H23" s="12"/>
      <c r="I23" s="12"/>
    </row>
    <row r="24" spans="1:9" s="5" customFormat="1">
      <c r="A24" s="22"/>
      <c r="B24" s="59" t="s">
        <v>14</v>
      </c>
      <c r="C24" s="59"/>
      <c r="D24" s="61">
        <v>24</v>
      </c>
      <c r="E24" s="12"/>
      <c r="F24" s="12"/>
      <c r="G24" s="12"/>
      <c r="H24" s="21"/>
      <c r="I24" s="21"/>
    </row>
    <row r="25" spans="1:9" s="5" customFormat="1" ht="16" thickBot="1">
      <c r="A25" s="22"/>
      <c r="D25" s="12"/>
      <c r="E25" s="12"/>
      <c r="F25" s="12"/>
      <c r="G25" s="12"/>
      <c r="H25" s="21"/>
      <c r="I25" s="21"/>
    </row>
    <row r="26" spans="1:9" s="28" customFormat="1">
      <c r="A26" s="27" t="s">
        <v>5</v>
      </c>
      <c r="D26" s="29"/>
      <c r="E26" s="29"/>
      <c r="F26" s="29"/>
      <c r="G26" s="29"/>
      <c r="H26" s="30"/>
      <c r="I26" s="30"/>
    </row>
    <row r="27" spans="1:9" s="14" customFormat="1">
      <c r="A27" s="31" t="s">
        <v>4</v>
      </c>
      <c r="B27" s="14" t="s">
        <v>2</v>
      </c>
      <c r="C27" s="14">
        <v>200</v>
      </c>
      <c r="D27" s="15">
        <f>E27/200</f>
        <v>-4.95</v>
      </c>
      <c r="E27" s="15">
        <v>-990</v>
      </c>
      <c r="F27" s="15">
        <f>C27*12</f>
        <v>2400</v>
      </c>
      <c r="G27" s="15">
        <f>C27*10</f>
        <v>2000</v>
      </c>
      <c r="H27" s="16">
        <f>F27-E27</f>
        <v>3390</v>
      </c>
      <c r="I27" s="16">
        <f>G27-E27</f>
        <v>2990</v>
      </c>
    </row>
    <row r="28" spans="1:9" s="17" customFormat="1">
      <c r="A28" s="31"/>
      <c r="B28" s="17" t="s">
        <v>3</v>
      </c>
      <c r="D28" s="18"/>
      <c r="E28" s="18"/>
      <c r="F28" s="18"/>
      <c r="G28" s="18"/>
      <c r="H28" s="18"/>
      <c r="I28" s="18"/>
    </row>
    <row r="29" spans="1:9" s="33" customFormat="1" ht="16" thickBot="1">
      <c r="A29" s="32"/>
      <c r="D29" s="34"/>
      <c r="E29" s="34"/>
      <c r="F29" s="34"/>
      <c r="G29" s="34"/>
      <c r="H29" s="34"/>
      <c r="I29" s="34"/>
    </row>
    <row r="30" spans="1:9" s="4" customFormat="1">
      <c r="A30" s="22"/>
      <c r="D30" s="11"/>
      <c r="E30" s="11"/>
      <c r="F30" s="11"/>
      <c r="G30" s="11"/>
      <c r="H30" s="11"/>
      <c r="I30" s="11"/>
    </row>
    <row r="31" spans="1:9">
      <c r="A31" s="23" t="s">
        <v>6</v>
      </c>
      <c r="C31">
        <v>-16</v>
      </c>
      <c r="E31" s="13">
        <v>168</v>
      </c>
    </row>
    <row r="32" spans="1:9" s="35" customFormat="1">
      <c r="A32" s="22" t="s">
        <v>7</v>
      </c>
      <c r="C32" s="35">
        <v>-10</v>
      </c>
      <c r="D32" s="36"/>
      <c r="E32" s="37">
        <v>104</v>
      </c>
      <c r="F32" s="36"/>
      <c r="G32" s="36"/>
      <c r="H32" s="36"/>
      <c r="I32" s="36"/>
    </row>
    <row r="33" spans="1:9">
      <c r="A33" s="22" t="s">
        <v>8</v>
      </c>
      <c r="C33">
        <v>-10</v>
      </c>
      <c r="E33" s="13">
        <v>104</v>
      </c>
    </row>
    <row r="34" spans="1:9">
      <c r="A34" s="22" t="s">
        <v>9</v>
      </c>
      <c r="C34">
        <v>-2</v>
      </c>
      <c r="E34" s="13">
        <v>24</v>
      </c>
      <c r="F34"/>
      <c r="G34"/>
      <c r="H34"/>
      <c r="I34"/>
    </row>
    <row r="35" spans="1:9">
      <c r="C35">
        <f>SUM(C27:C34)</f>
        <v>162</v>
      </c>
      <c r="E35" s="13">
        <f>SUM(E27:E34)</f>
        <v>-590</v>
      </c>
      <c r="F35"/>
      <c r="G35"/>
      <c r="H35"/>
      <c r="I35"/>
    </row>
    <row r="37" spans="1:9">
      <c r="A37"/>
      <c r="D37"/>
      <c r="E37"/>
      <c r="F37"/>
      <c r="G37"/>
      <c r="H37"/>
      <c r="I37"/>
    </row>
    <row r="38" spans="1:9">
      <c r="A38"/>
      <c r="D38"/>
      <c r="E38"/>
      <c r="F38"/>
      <c r="G38"/>
      <c r="H38"/>
      <c r="I38"/>
    </row>
    <row r="39" spans="1:9">
      <c r="A39"/>
      <c r="D39"/>
      <c r="E39"/>
      <c r="F39"/>
      <c r="G39"/>
      <c r="H39"/>
      <c r="I39"/>
    </row>
    <row r="40" spans="1:9">
      <c r="A40"/>
      <c r="D40"/>
      <c r="E40"/>
      <c r="F40"/>
      <c r="G40"/>
      <c r="H40"/>
      <c r="I40"/>
    </row>
    <row r="41" spans="1:9">
      <c r="A41"/>
      <c r="D41"/>
      <c r="E41"/>
      <c r="F41"/>
      <c r="G41"/>
      <c r="H41"/>
      <c r="I41"/>
    </row>
    <row r="42" spans="1:9">
      <c r="A42"/>
      <c r="D42"/>
      <c r="E42"/>
      <c r="F42"/>
      <c r="G42"/>
      <c r="H42"/>
      <c r="I42"/>
    </row>
  </sheetData>
  <phoneticPr fontId="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1"/>
  <sheetViews>
    <sheetView workbookViewId="0">
      <selection sqref="A1:J33"/>
    </sheetView>
  </sheetViews>
  <sheetFormatPr baseColWidth="10" defaultRowHeight="15" x14ac:dyDescent="0"/>
  <cols>
    <col min="1" max="1" width="17.83203125" style="1" customWidth="1"/>
    <col min="2" max="2" width="21.6640625" customWidth="1"/>
    <col min="4" max="4" width="10.83203125" style="13"/>
    <col min="5" max="5" width="10.83203125" style="70"/>
    <col min="6" max="7" width="10.83203125" style="13"/>
    <col min="8" max="9" width="21.6640625" style="13" customWidth="1"/>
  </cols>
  <sheetData>
    <row r="1" spans="1:9" ht="25">
      <c r="A1" s="7" t="s">
        <v>35</v>
      </c>
      <c r="B1" s="51">
        <v>43557</v>
      </c>
      <c r="C1" s="8" t="s">
        <v>0</v>
      </c>
    </row>
    <row r="4" spans="1:9">
      <c r="A4" s="49" t="s">
        <v>24</v>
      </c>
      <c r="B4" t="s">
        <v>36</v>
      </c>
    </row>
    <row r="5" spans="1:9">
      <c r="B5" t="s">
        <v>37</v>
      </c>
      <c r="C5" t="s">
        <v>39</v>
      </c>
    </row>
    <row r="6" spans="1:9">
      <c r="A6" s="20"/>
      <c r="B6" s="73" t="s">
        <v>38</v>
      </c>
      <c r="C6" s="50" t="s">
        <v>40</v>
      </c>
      <c r="D6" s="12"/>
    </row>
    <row r="7" spans="1:9">
      <c r="A7" s="20"/>
      <c r="B7" s="73"/>
      <c r="C7" s="50"/>
      <c r="D7" s="12"/>
    </row>
    <row r="8" spans="1:9">
      <c r="A8" s="59" t="s">
        <v>14</v>
      </c>
      <c r="B8" s="72">
        <v>104</v>
      </c>
      <c r="C8" s="50" t="s">
        <v>42</v>
      </c>
      <c r="D8" s="12"/>
      <c r="G8" s="97"/>
      <c r="H8" s="98"/>
      <c r="I8" s="98"/>
    </row>
    <row r="9" spans="1:9">
      <c r="B9" s="57" t="s">
        <v>17</v>
      </c>
      <c r="C9" s="5"/>
      <c r="D9" s="12"/>
      <c r="G9" s="98"/>
      <c r="H9" s="98"/>
      <c r="I9" s="98"/>
    </row>
    <row r="10" spans="1:9" s="2" customFormat="1">
      <c r="A10" s="64" t="s">
        <v>23</v>
      </c>
      <c r="B10" t="s">
        <v>20</v>
      </c>
      <c r="E10" s="10"/>
      <c r="F10" s="10"/>
      <c r="G10" s="98"/>
      <c r="H10" s="98"/>
      <c r="I10" s="98"/>
    </row>
    <row r="11" spans="1:9" s="2" customFormat="1">
      <c r="B11" t="s">
        <v>21</v>
      </c>
      <c r="E11" s="10"/>
      <c r="F11" s="10"/>
      <c r="G11" s="98"/>
      <c r="H11" s="98"/>
      <c r="I11" s="98"/>
    </row>
    <row r="12" spans="1:9" s="3" customFormat="1">
      <c r="A12" s="5"/>
      <c r="B12" t="s">
        <v>22</v>
      </c>
      <c r="C12" s="5"/>
      <c r="D12" s="5"/>
      <c r="E12" s="12"/>
      <c r="F12" s="12"/>
      <c r="G12" s="98"/>
      <c r="H12" s="98"/>
      <c r="I12" s="98"/>
    </row>
    <row r="13" spans="1:9" s="4" customFormat="1">
      <c r="A13" s="62"/>
      <c r="B13" s="62"/>
      <c r="C13" s="62"/>
      <c r="D13" s="63"/>
      <c r="E13" s="12"/>
      <c r="F13" s="12"/>
      <c r="G13" s="98"/>
      <c r="H13" s="98"/>
      <c r="I13" s="98"/>
    </row>
    <row r="14" spans="1:9" s="5" customFormat="1">
      <c r="A14" s="62"/>
      <c r="B14" s="62"/>
      <c r="C14" s="62"/>
      <c r="D14" s="63"/>
      <c r="E14" s="12"/>
      <c r="F14" s="12"/>
      <c r="G14" s="98"/>
      <c r="H14" s="98"/>
      <c r="I14" s="98"/>
    </row>
    <row r="15" spans="1:9" s="5" customFormat="1">
      <c r="A15" s="22" t="s">
        <v>8</v>
      </c>
      <c r="B15" s="5" t="s">
        <v>11</v>
      </c>
      <c r="C15" s="5">
        <v>4</v>
      </c>
      <c r="D15" s="12">
        <f>C15*20</f>
        <v>80</v>
      </c>
      <c r="E15" s="12"/>
      <c r="F15" s="12"/>
      <c r="G15" s="98"/>
      <c r="H15" s="98"/>
      <c r="I15" s="98"/>
    </row>
    <row r="16" spans="1:9" s="20" customFormat="1">
      <c r="A16" s="22"/>
      <c r="B16" s="5" t="s">
        <v>12</v>
      </c>
      <c r="C16" s="5">
        <v>2</v>
      </c>
      <c r="D16" s="12">
        <f>C16*12</f>
        <v>24</v>
      </c>
      <c r="E16" s="21"/>
      <c r="F16" s="21"/>
      <c r="G16" s="98"/>
      <c r="H16" s="98"/>
      <c r="I16" s="98"/>
    </row>
    <row r="17" spans="1:9" s="20" customFormat="1">
      <c r="A17" s="5"/>
      <c r="B17" s="20" t="s">
        <v>13</v>
      </c>
      <c r="C17" s="20">
        <f>(C15*2)+C16</f>
        <v>10</v>
      </c>
      <c r="D17" s="21"/>
      <c r="E17" s="21"/>
      <c r="F17" s="21"/>
      <c r="G17" s="98"/>
      <c r="H17" s="98"/>
      <c r="I17" s="98"/>
    </row>
    <row r="18" spans="1:9" s="5" customFormat="1">
      <c r="A18" s="22"/>
      <c r="B18" s="20" t="s">
        <v>14</v>
      </c>
      <c r="C18" s="20"/>
      <c r="D18" s="21">
        <f>SUM(D15:D17)</f>
        <v>104</v>
      </c>
      <c r="E18" s="12"/>
      <c r="F18" s="12"/>
      <c r="G18" s="98"/>
      <c r="H18" s="98"/>
      <c r="I18" s="98"/>
    </row>
    <row r="19" spans="1:9" s="5" customFormat="1">
      <c r="A19" s="22"/>
      <c r="D19" s="12"/>
      <c r="E19" s="12"/>
      <c r="F19" s="12"/>
      <c r="G19" s="98"/>
      <c r="H19" s="98"/>
      <c r="I19" s="98"/>
    </row>
    <row r="20" spans="1:9" s="5" customFormat="1">
      <c r="A20" s="22"/>
      <c r="D20" s="12"/>
      <c r="E20" s="12"/>
      <c r="F20" s="12"/>
      <c r="G20" s="98"/>
      <c r="H20" s="98"/>
      <c r="I20" s="98"/>
    </row>
    <row r="21" spans="1:9" s="5" customFormat="1">
      <c r="B21" s="20"/>
      <c r="C21" s="20"/>
      <c r="D21" s="21"/>
      <c r="E21" s="12"/>
      <c r="F21" s="12"/>
      <c r="G21" s="98"/>
      <c r="H21" s="98"/>
      <c r="I21" s="98"/>
    </row>
    <row r="22" spans="1:9" s="5" customFormat="1">
      <c r="A22" s="22"/>
      <c r="B22" s="20"/>
      <c r="C22" s="20"/>
      <c r="D22" s="21"/>
      <c r="E22" s="12"/>
      <c r="F22" s="12"/>
      <c r="G22" s="98"/>
      <c r="H22" s="98"/>
      <c r="I22" s="98"/>
    </row>
    <row r="23" spans="1:9" s="4" customFormat="1" ht="16" thickBot="1">
      <c r="A23" s="6"/>
      <c r="D23" s="11"/>
      <c r="E23" s="11"/>
      <c r="F23" s="11"/>
      <c r="G23" s="98"/>
      <c r="H23" s="98"/>
      <c r="I23" s="98"/>
    </row>
    <row r="24" spans="1:9" s="4" customFormat="1">
      <c r="A24" s="41" t="s">
        <v>5</v>
      </c>
      <c r="B24" s="28"/>
      <c r="C24" s="28" t="s">
        <v>31</v>
      </c>
      <c r="D24" s="29" t="s">
        <v>32</v>
      </c>
      <c r="E24" s="29"/>
      <c r="F24" s="29"/>
      <c r="G24" s="29"/>
      <c r="H24" s="74" t="s">
        <v>33</v>
      </c>
      <c r="I24" s="42"/>
    </row>
    <row r="25" spans="1:9" s="14" customFormat="1">
      <c r="A25" s="43" t="s">
        <v>4</v>
      </c>
      <c r="B25" s="14" t="s">
        <v>2</v>
      </c>
      <c r="C25" s="14">
        <v>200</v>
      </c>
      <c r="D25" s="15">
        <f>E25/200</f>
        <v>4.95</v>
      </c>
      <c r="E25" s="15">
        <v>990</v>
      </c>
      <c r="F25" s="15">
        <f>C25*12</f>
        <v>2400</v>
      </c>
      <c r="G25" s="15">
        <f>C25*10</f>
        <v>2000</v>
      </c>
      <c r="H25" s="16">
        <f>F25-E25</f>
        <v>1410</v>
      </c>
      <c r="I25" s="44">
        <f>G25-E25</f>
        <v>1010</v>
      </c>
    </row>
    <row r="26" spans="1:9" s="17" customFormat="1">
      <c r="A26" s="45"/>
      <c r="B26" s="17" t="s">
        <v>3</v>
      </c>
      <c r="D26" s="18"/>
      <c r="E26" s="18"/>
      <c r="F26" s="18"/>
      <c r="G26" s="18"/>
      <c r="H26" s="18"/>
      <c r="I26" s="46"/>
    </row>
    <row r="27" spans="1:9" s="19" customFormat="1" ht="16" thickBot="1">
      <c r="A27" s="47"/>
      <c r="B27" s="33"/>
      <c r="C27" s="33"/>
      <c r="D27" s="34"/>
      <c r="E27" s="34"/>
      <c r="F27" s="34"/>
      <c r="G27" s="34"/>
      <c r="H27" s="34"/>
      <c r="I27" s="48"/>
    </row>
    <row r="28" spans="1:9" s="39" customFormat="1">
      <c r="A28" s="40"/>
      <c r="B28" s="38"/>
      <c r="C28" s="38"/>
      <c r="D28" s="90"/>
      <c r="E28" s="90"/>
      <c r="F28" s="90"/>
      <c r="G28" s="90"/>
      <c r="H28" s="90"/>
      <c r="I28" s="90"/>
    </row>
    <row r="29" spans="1:9" s="5" customFormat="1" ht="16" thickBot="1">
      <c r="A29" s="20"/>
      <c r="B29" s="86" t="s">
        <v>18</v>
      </c>
      <c r="C29" s="87"/>
      <c r="D29" s="88"/>
      <c r="E29" s="88">
        <v>-168</v>
      </c>
      <c r="F29" s="12"/>
      <c r="G29" s="12"/>
      <c r="H29" s="12"/>
      <c r="I29" s="12"/>
    </row>
    <row r="30" spans="1:9" s="67" customFormat="1" ht="17" thickTop="1" thickBot="1">
      <c r="A30" s="65"/>
      <c r="B30" s="66" t="s">
        <v>41</v>
      </c>
      <c r="D30" s="68"/>
      <c r="E30" s="68">
        <v>-104</v>
      </c>
      <c r="F30" s="68"/>
      <c r="G30" s="68"/>
      <c r="H30" s="69"/>
      <c r="I30" s="69"/>
    </row>
    <row r="31" spans="1:9" ht="16" thickTop="1">
      <c r="B31" s="49" t="s">
        <v>19</v>
      </c>
      <c r="E31" s="70">
        <f>SUM(E25:E30)</f>
        <v>718</v>
      </c>
    </row>
  </sheetData>
  <mergeCells count="1">
    <mergeCell ref="G8:I23"/>
  </mergeCells>
  <phoneticPr fontId="7" type="noConversion"/>
  <hyperlinks>
    <hyperlink ref="B6" r:id="rId1" display="maryewiegand@verizon.net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0"/>
  <sheetViews>
    <sheetView workbookViewId="0">
      <selection activeCell="A24" sqref="A24:XFD27"/>
    </sheetView>
  </sheetViews>
  <sheetFormatPr baseColWidth="10" defaultRowHeight="15" x14ac:dyDescent="0"/>
  <cols>
    <col min="1" max="1" width="17.83203125" style="1" customWidth="1"/>
    <col min="2" max="2" width="21.6640625" customWidth="1"/>
    <col min="4" max="4" width="10.83203125" style="13"/>
    <col min="5" max="5" width="10.83203125" style="70"/>
    <col min="6" max="7" width="10.83203125" style="13"/>
    <col min="8" max="9" width="21.6640625" style="13" customWidth="1"/>
  </cols>
  <sheetData>
    <row r="1" spans="1:9" ht="25">
      <c r="A1" s="7" t="s">
        <v>15</v>
      </c>
      <c r="B1" s="51">
        <v>43557</v>
      </c>
      <c r="C1" s="8" t="s">
        <v>0</v>
      </c>
    </row>
    <row r="4" spans="1:9">
      <c r="A4" s="49" t="s">
        <v>24</v>
      </c>
      <c r="B4" t="s">
        <v>25</v>
      </c>
    </row>
    <row r="5" spans="1:9">
      <c r="B5" t="s">
        <v>26</v>
      </c>
      <c r="C5" t="s">
        <v>27</v>
      </c>
    </row>
    <row r="6" spans="1:9">
      <c r="A6" s="20"/>
      <c r="B6" s="73" t="s">
        <v>29</v>
      </c>
      <c r="C6" s="50" t="s">
        <v>28</v>
      </c>
      <c r="D6" s="12"/>
    </row>
    <row r="7" spans="1:9">
      <c r="A7" s="20"/>
      <c r="B7" s="73"/>
      <c r="C7" s="50"/>
      <c r="D7" s="12"/>
    </row>
    <row r="8" spans="1:9">
      <c r="A8" s="59" t="s">
        <v>14</v>
      </c>
      <c r="B8" s="72">
        <v>168</v>
      </c>
      <c r="C8" s="50" t="s">
        <v>30</v>
      </c>
      <c r="D8" s="12"/>
      <c r="G8" s="97"/>
      <c r="H8" s="98"/>
      <c r="I8" s="98"/>
    </row>
    <row r="9" spans="1:9">
      <c r="B9" s="57" t="s">
        <v>17</v>
      </c>
      <c r="C9" s="5"/>
      <c r="D9" s="12"/>
      <c r="G9" s="98"/>
      <c r="H9" s="98"/>
      <c r="I9" s="98"/>
    </row>
    <row r="10" spans="1:9" s="2" customFormat="1">
      <c r="A10" s="64" t="s">
        <v>23</v>
      </c>
      <c r="B10" t="s">
        <v>20</v>
      </c>
      <c r="E10" s="10"/>
      <c r="F10" s="10"/>
      <c r="G10" s="98"/>
      <c r="H10" s="98"/>
      <c r="I10" s="98"/>
    </row>
    <row r="11" spans="1:9" s="2" customFormat="1">
      <c r="B11" t="s">
        <v>21</v>
      </c>
      <c r="E11" s="10"/>
      <c r="F11" s="10"/>
      <c r="G11" s="98"/>
      <c r="H11" s="98"/>
      <c r="I11" s="98"/>
    </row>
    <row r="12" spans="1:9" s="3" customFormat="1">
      <c r="A12" s="5"/>
      <c r="B12" t="s">
        <v>22</v>
      </c>
      <c r="C12" s="5"/>
      <c r="D12" s="5"/>
      <c r="E12" s="12"/>
      <c r="F12" s="12"/>
      <c r="G12" s="98"/>
      <c r="H12" s="98"/>
      <c r="I12" s="98"/>
    </row>
    <row r="13" spans="1:9" s="4" customFormat="1">
      <c r="A13" s="62"/>
      <c r="B13" s="62"/>
      <c r="C13" s="62"/>
      <c r="D13" s="63"/>
      <c r="E13" s="12"/>
      <c r="F13" s="12"/>
      <c r="G13" s="98"/>
      <c r="H13" s="98"/>
      <c r="I13" s="98"/>
    </row>
    <row r="14" spans="1:9" s="5" customFormat="1">
      <c r="A14" s="62"/>
      <c r="B14" s="62"/>
      <c r="C14" s="62"/>
      <c r="D14" s="63"/>
      <c r="E14" s="12"/>
      <c r="F14" s="12"/>
      <c r="G14" s="98"/>
      <c r="H14" s="98"/>
      <c r="I14" s="98"/>
    </row>
    <row r="15" spans="1:9" s="5" customFormat="1">
      <c r="A15" s="53"/>
      <c r="B15" s="53" t="s">
        <v>10</v>
      </c>
      <c r="C15" s="53" t="s">
        <v>1</v>
      </c>
      <c r="D15" s="54" t="s">
        <v>16</v>
      </c>
      <c r="E15" s="12"/>
      <c r="F15" s="12"/>
      <c r="G15" s="98"/>
      <c r="H15" s="98"/>
      <c r="I15" s="98"/>
    </row>
    <row r="16" spans="1:9" s="20" customFormat="1">
      <c r="A16" s="53"/>
      <c r="B16" s="53"/>
      <c r="C16" s="53"/>
      <c r="D16" s="54"/>
      <c r="E16" s="21"/>
      <c r="F16" s="21"/>
      <c r="G16" s="98"/>
      <c r="H16" s="98"/>
      <c r="I16" s="98"/>
    </row>
    <row r="17" spans="1:9" s="20" customFormat="1">
      <c r="A17" s="55" t="s">
        <v>6</v>
      </c>
      <c r="B17" s="56" t="s">
        <v>11</v>
      </c>
      <c r="C17" s="56">
        <v>6</v>
      </c>
      <c r="D17" s="58">
        <v>120</v>
      </c>
      <c r="E17" s="21"/>
      <c r="F17" s="21"/>
      <c r="G17" s="98"/>
      <c r="H17" s="98"/>
      <c r="I17" s="98"/>
    </row>
    <row r="18" spans="1:9" s="5" customFormat="1">
      <c r="A18" s="59"/>
      <c r="B18" s="56"/>
      <c r="C18" s="56"/>
      <c r="D18" s="58"/>
      <c r="E18" s="12"/>
      <c r="F18" s="12"/>
      <c r="G18" s="98"/>
      <c r="H18" s="98"/>
      <c r="I18" s="98"/>
    </row>
    <row r="19" spans="1:9" s="5" customFormat="1">
      <c r="A19" s="59"/>
      <c r="B19" s="56" t="s">
        <v>12</v>
      </c>
      <c r="C19" s="56">
        <v>4</v>
      </c>
      <c r="D19" s="58">
        <v>48</v>
      </c>
      <c r="E19" s="12"/>
      <c r="F19" s="12"/>
      <c r="G19" s="98"/>
      <c r="H19" s="98"/>
      <c r="I19" s="98"/>
    </row>
    <row r="20" spans="1:9" s="5" customFormat="1">
      <c r="A20" s="59"/>
      <c r="B20" s="56"/>
      <c r="C20" s="56"/>
      <c r="D20" s="58"/>
      <c r="E20" s="12"/>
      <c r="F20" s="12"/>
      <c r="G20" s="98"/>
      <c r="H20" s="98"/>
      <c r="I20" s="98"/>
    </row>
    <row r="21" spans="1:9" s="5" customFormat="1">
      <c r="A21" s="59"/>
      <c r="B21" s="59" t="s">
        <v>13</v>
      </c>
      <c r="C21" s="59">
        <v>16</v>
      </c>
      <c r="D21" s="61"/>
      <c r="E21" s="12"/>
      <c r="F21" s="12"/>
      <c r="G21" s="98"/>
      <c r="H21" s="98"/>
      <c r="I21" s="98"/>
    </row>
    <row r="22" spans="1:9" s="5" customFormat="1">
      <c r="A22" s="59"/>
      <c r="B22" s="59" t="s">
        <v>14</v>
      </c>
      <c r="C22" s="59"/>
      <c r="D22" s="61">
        <v>168</v>
      </c>
      <c r="E22" s="12"/>
      <c r="F22" s="12"/>
      <c r="G22" s="98"/>
      <c r="H22" s="98"/>
      <c r="I22" s="98"/>
    </row>
    <row r="23" spans="1:9" s="4" customFormat="1" ht="16" thickBot="1">
      <c r="A23" s="6"/>
      <c r="D23" s="11"/>
      <c r="E23" s="11"/>
      <c r="F23" s="11"/>
      <c r="G23" s="98"/>
      <c r="H23" s="98"/>
      <c r="I23" s="98"/>
    </row>
    <row r="24" spans="1:9" s="4" customFormat="1">
      <c r="A24" s="41" t="s">
        <v>5</v>
      </c>
      <c r="B24" s="28"/>
      <c r="C24" s="28" t="s">
        <v>31</v>
      </c>
      <c r="D24" s="29" t="s">
        <v>32</v>
      </c>
      <c r="E24" s="29"/>
      <c r="F24" s="29"/>
      <c r="G24" s="29"/>
      <c r="H24" s="74" t="s">
        <v>33</v>
      </c>
      <c r="I24" s="42"/>
    </row>
    <row r="25" spans="1:9" s="14" customFormat="1">
      <c r="A25" s="43" t="s">
        <v>4</v>
      </c>
      <c r="B25" s="14" t="s">
        <v>2</v>
      </c>
      <c r="C25" s="14">
        <v>200</v>
      </c>
      <c r="D25" s="15">
        <f>E25/200</f>
        <v>4.95</v>
      </c>
      <c r="E25" s="15">
        <v>990</v>
      </c>
      <c r="F25" s="15">
        <f>C25*12</f>
        <v>2400</v>
      </c>
      <c r="G25" s="15">
        <f>C25*10</f>
        <v>2000</v>
      </c>
      <c r="H25" s="16">
        <f>F25-E25</f>
        <v>1410</v>
      </c>
      <c r="I25" s="44">
        <f>G25-E25</f>
        <v>1010</v>
      </c>
    </row>
    <row r="26" spans="1:9" s="17" customFormat="1">
      <c r="A26" s="45"/>
      <c r="B26" s="17" t="s">
        <v>3</v>
      </c>
      <c r="D26" s="18"/>
      <c r="E26" s="18"/>
      <c r="F26" s="18"/>
      <c r="G26" s="18"/>
      <c r="H26" s="18"/>
      <c r="I26" s="46"/>
    </row>
    <row r="27" spans="1:9" s="19" customFormat="1" ht="16" thickBot="1">
      <c r="A27" s="47"/>
      <c r="B27" s="33"/>
      <c r="C27" s="33"/>
      <c r="D27" s="34"/>
      <c r="E27" s="34"/>
      <c r="F27" s="34"/>
      <c r="G27" s="34"/>
      <c r="H27" s="34"/>
      <c r="I27" s="48"/>
    </row>
    <row r="28" spans="1:9" s="5" customFormat="1">
      <c r="A28" s="20"/>
      <c r="D28" s="12"/>
      <c r="E28" s="12"/>
      <c r="F28" s="12"/>
      <c r="G28" s="12"/>
      <c r="H28" s="12"/>
      <c r="I28" s="12"/>
    </row>
    <row r="29" spans="1:9" s="67" customFormat="1" ht="16" thickBot="1">
      <c r="A29" s="65"/>
      <c r="B29" s="66" t="s">
        <v>18</v>
      </c>
      <c r="D29" s="68"/>
      <c r="E29" s="68">
        <f>-D22</f>
        <v>-168</v>
      </c>
      <c r="F29" s="68"/>
      <c r="G29" s="68"/>
      <c r="H29" s="69"/>
      <c r="I29" s="69"/>
    </row>
    <row r="30" spans="1:9" ht="16" thickTop="1">
      <c r="B30" s="49" t="s">
        <v>19</v>
      </c>
      <c r="E30" s="70">
        <f>SUM(E25:E29)</f>
        <v>822</v>
      </c>
    </row>
  </sheetData>
  <mergeCells count="1">
    <mergeCell ref="G8:I23"/>
  </mergeCells>
  <phoneticPr fontId="7" type="noConversion"/>
  <hyperlinks>
    <hyperlink ref="B6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24" sqref="A24:XFD27"/>
    </sheetView>
  </sheetViews>
  <sheetFormatPr baseColWidth="10" defaultRowHeight="15" x14ac:dyDescent="0"/>
  <cols>
    <col min="1" max="1" width="10.83203125" customWidth="1"/>
  </cols>
  <sheetData>
    <row r="1" spans="1:10" ht="25">
      <c r="A1" s="75" t="s">
        <v>15</v>
      </c>
      <c r="B1" s="76">
        <v>43557</v>
      </c>
      <c r="C1" s="77" t="s">
        <v>0</v>
      </c>
      <c r="D1" s="77"/>
      <c r="E1" s="77"/>
      <c r="F1" s="77"/>
      <c r="G1" s="77"/>
      <c r="H1" s="77"/>
      <c r="I1" s="78"/>
      <c r="J1" s="60"/>
    </row>
    <row r="2" spans="1:10">
      <c r="A2" s="52"/>
      <c r="B2" s="60"/>
      <c r="C2" s="60"/>
      <c r="D2" s="78"/>
      <c r="E2" s="79"/>
      <c r="F2" s="78"/>
      <c r="G2" s="78"/>
      <c r="H2" s="78"/>
      <c r="I2" s="78"/>
      <c r="J2" s="60"/>
    </row>
    <row r="3" spans="1:10">
      <c r="A3" s="52"/>
      <c r="B3" s="60"/>
      <c r="C3" s="60"/>
      <c r="D3" s="78"/>
      <c r="E3" s="79"/>
      <c r="F3" s="78"/>
      <c r="G3" s="78"/>
      <c r="H3" s="78"/>
      <c r="I3" s="78"/>
      <c r="J3" s="60"/>
    </row>
    <row r="4" spans="1:10">
      <c r="A4" s="80" t="s">
        <v>24</v>
      </c>
      <c r="B4" s="60" t="s">
        <v>25</v>
      </c>
      <c r="C4" s="60"/>
      <c r="D4" s="78"/>
      <c r="E4" s="79"/>
      <c r="F4" s="78"/>
      <c r="G4" s="78"/>
      <c r="H4" s="78"/>
      <c r="I4" s="78"/>
      <c r="J4" s="60"/>
    </row>
    <row r="5" spans="1:10">
      <c r="A5" s="52"/>
      <c r="B5" s="60" t="s">
        <v>26</v>
      </c>
      <c r="C5" s="60" t="s">
        <v>27</v>
      </c>
      <c r="D5" s="60"/>
      <c r="E5" s="79"/>
      <c r="F5" s="78"/>
      <c r="G5" s="78"/>
      <c r="H5" s="78"/>
      <c r="I5" s="78"/>
      <c r="J5" s="60"/>
    </row>
    <row r="6" spans="1:10">
      <c r="A6" s="59"/>
      <c r="B6" s="73" t="s">
        <v>29</v>
      </c>
      <c r="C6" s="82" t="s">
        <v>28</v>
      </c>
      <c r="D6" s="82"/>
      <c r="E6" s="82"/>
      <c r="F6" s="78"/>
      <c r="G6" s="78"/>
      <c r="H6" s="78"/>
      <c r="I6" s="78"/>
      <c r="J6" s="60"/>
    </row>
    <row r="7" spans="1:10">
      <c r="A7" s="59"/>
      <c r="B7" s="81"/>
      <c r="C7" s="82"/>
      <c r="D7" s="58"/>
      <c r="E7" s="79"/>
      <c r="F7" s="78"/>
      <c r="G7" s="78"/>
      <c r="H7" s="78"/>
      <c r="I7" s="78"/>
      <c r="J7" s="60"/>
    </row>
    <row r="8" spans="1:10">
      <c r="A8" s="59" t="s">
        <v>14</v>
      </c>
      <c r="B8" s="72">
        <v>168</v>
      </c>
      <c r="C8" s="82" t="s">
        <v>30</v>
      </c>
      <c r="D8" s="82"/>
      <c r="E8" s="82"/>
      <c r="F8" s="82"/>
      <c r="G8" s="99"/>
      <c r="H8" s="99"/>
      <c r="I8" s="99"/>
      <c r="J8" s="60"/>
    </row>
    <row r="9" spans="1:10">
      <c r="A9" s="52"/>
      <c r="B9" s="71" t="s">
        <v>17</v>
      </c>
      <c r="C9" s="56"/>
      <c r="D9" s="58"/>
      <c r="E9" s="79"/>
      <c r="F9" s="78"/>
      <c r="G9" s="99"/>
      <c r="H9" s="99"/>
      <c r="I9" s="99"/>
      <c r="J9" s="60"/>
    </row>
    <row r="10" spans="1:10">
      <c r="A10" s="83" t="s">
        <v>34</v>
      </c>
      <c r="B10" s="60" t="s">
        <v>20</v>
      </c>
      <c r="C10" s="53"/>
      <c r="D10" s="53"/>
      <c r="E10" s="54"/>
      <c r="F10" s="54"/>
      <c r="G10" s="99"/>
      <c r="H10" s="99"/>
      <c r="I10" s="99"/>
      <c r="J10" s="53"/>
    </row>
    <row r="11" spans="1:10">
      <c r="A11" s="53"/>
      <c r="B11" s="60" t="s">
        <v>21</v>
      </c>
      <c r="C11" s="53"/>
      <c r="D11" s="53"/>
      <c r="E11" s="54"/>
      <c r="F11" s="54"/>
      <c r="G11" s="99"/>
      <c r="H11" s="99"/>
      <c r="I11" s="99"/>
      <c r="J11" s="53"/>
    </row>
    <row r="12" spans="1:10">
      <c r="A12" s="56"/>
      <c r="B12" s="60" t="s">
        <v>22</v>
      </c>
      <c r="C12" s="60"/>
      <c r="D12" s="56"/>
      <c r="E12" s="58"/>
      <c r="F12" s="58"/>
      <c r="G12" s="99"/>
      <c r="H12" s="99"/>
      <c r="I12" s="99"/>
      <c r="J12" s="84"/>
    </row>
    <row r="13" spans="1:10">
      <c r="A13" s="53"/>
      <c r="B13" s="53"/>
      <c r="C13" s="53"/>
      <c r="D13" s="54"/>
      <c r="E13" s="58"/>
      <c r="F13" s="58"/>
      <c r="G13" s="99"/>
      <c r="H13" s="99"/>
      <c r="I13" s="99"/>
      <c r="J13" s="56"/>
    </row>
    <row r="14" spans="1:10">
      <c r="A14" s="53"/>
      <c r="B14" s="53"/>
      <c r="C14" s="53"/>
      <c r="D14" s="54"/>
      <c r="E14" s="58"/>
      <c r="F14" s="58"/>
      <c r="G14" s="99"/>
      <c r="H14" s="99"/>
      <c r="I14" s="99"/>
      <c r="J14" s="56"/>
    </row>
    <row r="15" spans="1:10" ht="30">
      <c r="A15" s="53"/>
      <c r="B15" s="53" t="s">
        <v>10</v>
      </c>
      <c r="C15" s="53" t="s">
        <v>1</v>
      </c>
      <c r="D15" s="54" t="s">
        <v>16</v>
      </c>
      <c r="E15" s="58"/>
      <c r="F15" s="58"/>
      <c r="G15" s="99"/>
      <c r="H15" s="99"/>
      <c r="I15" s="99"/>
      <c r="J15" s="56"/>
    </row>
    <row r="16" spans="1:10">
      <c r="A16" s="53"/>
      <c r="B16" s="53"/>
      <c r="C16" s="53"/>
      <c r="D16" s="54"/>
      <c r="E16" s="61"/>
      <c r="F16" s="61"/>
      <c r="G16" s="99"/>
      <c r="H16" s="99"/>
      <c r="I16" s="99"/>
      <c r="J16" s="59"/>
    </row>
    <row r="17" spans="1:10">
      <c r="A17" s="55" t="s">
        <v>6</v>
      </c>
      <c r="B17" s="56" t="s">
        <v>11</v>
      </c>
      <c r="C17" s="56">
        <v>6</v>
      </c>
      <c r="D17" s="58">
        <v>120</v>
      </c>
      <c r="E17" s="61"/>
      <c r="F17" s="61"/>
      <c r="G17" s="99"/>
      <c r="H17" s="99"/>
      <c r="I17" s="99"/>
      <c r="J17" s="59"/>
    </row>
    <row r="18" spans="1:10">
      <c r="A18" s="59"/>
      <c r="B18" s="56"/>
      <c r="C18" s="56"/>
      <c r="D18" s="58"/>
      <c r="E18" s="58"/>
      <c r="F18" s="58"/>
      <c r="G18" s="99"/>
      <c r="H18" s="99"/>
      <c r="I18" s="99"/>
      <c r="J18" s="56"/>
    </row>
    <row r="19" spans="1:10">
      <c r="A19" s="59"/>
      <c r="B19" s="56" t="s">
        <v>12</v>
      </c>
      <c r="C19" s="56">
        <v>4</v>
      </c>
      <c r="D19" s="58">
        <v>48</v>
      </c>
      <c r="E19" s="58"/>
      <c r="F19" s="58"/>
      <c r="G19" s="99"/>
      <c r="H19" s="99"/>
      <c r="I19" s="99"/>
      <c r="J19" s="56"/>
    </row>
    <row r="20" spans="1:10">
      <c r="A20" s="59"/>
      <c r="B20" s="56"/>
      <c r="C20" s="56"/>
      <c r="D20" s="58"/>
      <c r="E20" s="58"/>
      <c r="F20" s="58"/>
      <c r="G20" s="99"/>
      <c r="H20" s="99"/>
      <c r="I20" s="99"/>
      <c r="J20" s="56"/>
    </row>
    <row r="21" spans="1:10">
      <c r="A21" s="59"/>
      <c r="B21" s="59" t="s">
        <v>13</v>
      </c>
      <c r="C21" s="59">
        <v>16</v>
      </c>
      <c r="D21" s="61"/>
      <c r="E21" s="58"/>
      <c r="F21" s="58"/>
      <c r="G21" s="99"/>
      <c r="H21" s="99"/>
      <c r="I21" s="99"/>
      <c r="J21" s="56"/>
    </row>
    <row r="22" spans="1:10">
      <c r="A22" s="59"/>
      <c r="B22" s="59" t="s">
        <v>14</v>
      </c>
      <c r="C22" s="59"/>
      <c r="D22" s="61">
        <v>168</v>
      </c>
      <c r="E22" s="58"/>
      <c r="F22" s="58"/>
      <c r="G22" s="99"/>
      <c r="H22" s="99"/>
      <c r="I22" s="99"/>
      <c r="J22" s="56"/>
    </row>
    <row r="23" spans="1:10" ht="16" thickBot="1">
      <c r="A23" s="59"/>
      <c r="B23" s="56"/>
      <c r="C23" s="56"/>
      <c r="D23" s="58"/>
      <c r="E23" s="58"/>
      <c r="F23" s="58"/>
      <c r="G23" s="100"/>
      <c r="H23" s="100"/>
      <c r="I23" s="100"/>
      <c r="J23" s="56"/>
    </row>
    <row r="24" spans="1:10" s="4" customFormat="1">
      <c r="A24" s="41" t="s">
        <v>5</v>
      </c>
      <c r="B24" s="28"/>
      <c r="C24" s="28" t="s">
        <v>31</v>
      </c>
      <c r="D24" s="29" t="s">
        <v>32</v>
      </c>
      <c r="E24" s="29"/>
      <c r="F24" s="29"/>
      <c r="G24" s="29"/>
      <c r="H24" s="74" t="s">
        <v>33</v>
      </c>
      <c r="I24" s="42"/>
    </row>
    <row r="25" spans="1:10" s="14" customFormat="1">
      <c r="A25" s="43" t="s">
        <v>4</v>
      </c>
      <c r="B25" s="14" t="s">
        <v>2</v>
      </c>
      <c r="C25" s="14">
        <v>200</v>
      </c>
      <c r="D25" s="15">
        <f>E25/200</f>
        <v>4.95</v>
      </c>
      <c r="E25" s="15">
        <v>990</v>
      </c>
      <c r="F25" s="15">
        <f>C25*12</f>
        <v>2400</v>
      </c>
      <c r="G25" s="15">
        <f>C25*10</f>
        <v>2000</v>
      </c>
      <c r="H25" s="16">
        <f>F25-E25</f>
        <v>1410</v>
      </c>
      <c r="I25" s="44">
        <f>G25-E25</f>
        <v>1010</v>
      </c>
    </row>
    <row r="26" spans="1:10" s="17" customFormat="1">
      <c r="A26" s="45"/>
      <c r="B26" s="17" t="s">
        <v>3</v>
      </c>
      <c r="D26" s="18"/>
      <c r="E26" s="18"/>
      <c r="F26" s="18"/>
      <c r="G26" s="18"/>
      <c r="H26" s="18"/>
      <c r="I26" s="46"/>
    </row>
    <row r="27" spans="1:10" s="19" customFormat="1" ht="16" thickBot="1">
      <c r="A27" s="47"/>
      <c r="B27" s="33"/>
      <c r="C27" s="33"/>
      <c r="D27" s="34"/>
      <c r="E27" s="34"/>
      <c r="F27" s="34"/>
      <c r="G27" s="34"/>
      <c r="H27" s="34"/>
      <c r="I27" s="48"/>
    </row>
    <row r="28" spans="1:10">
      <c r="A28" s="59"/>
      <c r="B28" s="56"/>
      <c r="C28" s="56"/>
      <c r="D28" s="58"/>
      <c r="E28" s="58"/>
      <c r="F28" s="58"/>
      <c r="G28" s="58"/>
      <c r="H28" s="58"/>
      <c r="I28" s="58"/>
      <c r="J28" s="56"/>
    </row>
    <row r="29" spans="1:10" ht="16" thickBot="1">
      <c r="A29" s="85"/>
      <c r="B29" s="86" t="s">
        <v>18</v>
      </c>
      <c r="C29" s="87"/>
      <c r="D29" s="88"/>
      <c r="E29" s="88">
        <v>-168</v>
      </c>
      <c r="F29" s="88"/>
      <c r="G29" s="88"/>
      <c r="H29" s="89"/>
      <c r="I29" s="89"/>
      <c r="J29" s="87"/>
    </row>
    <row r="30" spans="1:10" ht="16" thickTop="1">
      <c r="A30" s="52"/>
      <c r="B30" s="80" t="s">
        <v>19</v>
      </c>
      <c r="C30" s="60"/>
      <c r="D30" s="78"/>
      <c r="E30" s="79">
        <v>822</v>
      </c>
      <c r="F30" s="78"/>
      <c r="G30" s="78"/>
      <c r="H30" s="78"/>
      <c r="I30" s="78"/>
      <c r="J30" s="60"/>
    </row>
  </sheetData>
  <mergeCells count="1">
    <mergeCell ref="G8:I23"/>
  </mergeCells>
  <hyperlinks>
    <hyperlink ref="B6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B30" sqref="B30:D33"/>
    </sheetView>
  </sheetViews>
  <sheetFormatPr baseColWidth="10" defaultRowHeight="15" x14ac:dyDescent="0"/>
  <cols>
    <col min="1" max="1" width="27.83203125" style="26" customWidth="1"/>
    <col min="2" max="2" width="21.6640625" customWidth="1"/>
    <col min="4" max="7" width="10.83203125" style="13"/>
    <col min="8" max="9" width="21.6640625" style="13" customWidth="1"/>
  </cols>
  <sheetData>
    <row r="1" spans="1:9" s="8" customFormat="1" ht="25">
      <c r="A1" s="24"/>
      <c r="B1" s="8" t="s">
        <v>0</v>
      </c>
      <c r="D1" s="9"/>
      <c r="E1" s="9"/>
      <c r="F1" s="9"/>
      <c r="G1" s="9"/>
      <c r="H1" s="9"/>
      <c r="I1" s="9"/>
    </row>
    <row r="2" spans="1:9">
      <c r="A2" s="26" t="s">
        <v>51</v>
      </c>
      <c r="C2" s="14">
        <v>162</v>
      </c>
    </row>
    <row r="3" spans="1:9" s="2" customFormat="1">
      <c r="A3" s="25"/>
      <c r="B3" s="2" t="s">
        <v>10</v>
      </c>
      <c r="C3" s="2" t="s">
        <v>1</v>
      </c>
      <c r="D3" s="10" t="s">
        <v>16</v>
      </c>
    </row>
    <row r="4" spans="1:9" s="2" customFormat="1">
      <c r="A4" s="23" t="s">
        <v>48</v>
      </c>
      <c r="B4" s="5" t="s">
        <v>11</v>
      </c>
      <c r="C4" s="5">
        <v>0</v>
      </c>
      <c r="D4" s="12">
        <f>C4*20</f>
        <v>0</v>
      </c>
    </row>
    <row r="5" spans="1:9" s="2" customFormat="1">
      <c r="A5" s="22"/>
      <c r="B5" s="5" t="s">
        <v>12</v>
      </c>
      <c r="C5" s="5">
        <v>0</v>
      </c>
      <c r="D5" s="12">
        <f>C5*12</f>
        <v>0</v>
      </c>
    </row>
    <row r="6" spans="1:9" s="2" customFormat="1">
      <c r="A6" s="22"/>
      <c r="B6" s="20" t="s">
        <v>13</v>
      </c>
      <c r="C6" s="20">
        <v>0</v>
      </c>
      <c r="D6" s="21"/>
    </row>
    <row r="7" spans="1:9" s="2" customFormat="1">
      <c r="A7" s="22"/>
      <c r="B7" s="20" t="s">
        <v>14</v>
      </c>
      <c r="C7" s="20"/>
      <c r="D7" s="21">
        <f>SUM(D4:D6)</f>
        <v>0</v>
      </c>
    </row>
    <row r="8" spans="1:9" s="2" customFormat="1">
      <c r="A8" s="22"/>
      <c r="B8" s="20"/>
      <c r="C8" s="20"/>
      <c r="D8" s="21"/>
    </row>
    <row r="9" spans="1:9" s="2" customFormat="1">
      <c r="A9" s="55" t="s">
        <v>50</v>
      </c>
      <c r="B9" s="56" t="s">
        <v>11</v>
      </c>
      <c r="C9" s="56">
        <v>2</v>
      </c>
      <c r="D9" s="58">
        <v>20</v>
      </c>
    </row>
    <row r="10" spans="1:9" s="2" customFormat="1">
      <c r="A10" s="91"/>
      <c r="B10" s="56" t="s">
        <v>12</v>
      </c>
      <c r="C10" s="56">
        <v>1</v>
      </c>
      <c r="D10" s="58">
        <v>12</v>
      </c>
    </row>
    <row r="11" spans="1:9" s="2" customFormat="1">
      <c r="A11" s="91"/>
      <c r="B11" s="59" t="s">
        <v>13</v>
      </c>
      <c r="C11" s="59">
        <v>3</v>
      </c>
      <c r="D11" s="61"/>
    </row>
    <row r="12" spans="1:9" s="2" customFormat="1">
      <c r="A12" s="91"/>
      <c r="B12" s="59" t="s">
        <v>14</v>
      </c>
      <c r="C12" s="59"/>
      <c r="D12" s="61">
        <f>D10+D9</f>
        <v>32</v>
      </c>
    </row>
    <row r="13" spans="1:9" s="2" customFormat="1">
      <c r="A13" s="25"/>
      <c r="D13" s="10"/>
    </row>
    <row r="14" spans="1:9" s="2" customFormat="1">
      <c r="A14" s="23" t="s">
        <v>49</v>
      </c>
      <c r="B14" s="5" t="s">
        <v>11</v>
      </c>
      <c r="C14" s="5">
        <v>0</v>
      </c>
      <c r="D14" s="12">
        <f>C14*20</f>
        <v>0</v>
      </c>
    </row>
    <row r="15" spans="1:9" s="2" customFormat="1">
      <c r="A15" s="22"/>
      <c r="B15" s="5" t="s">
        <v>12</v>
      </c>
      <c r="C15" s="5">
        <v>0</v>
      </c>
      <c r="D15" s="12">
        <f>C15*12</f>
        <v>0</v>
      </c>
    </row>
    <row r="16" spans="1:9" s="2" customFormat="1">
      <c r="A16" s="22"/>
      <c r="B16" s="20" t="s">
        <v>13</v>
      </c>
      <c r="C16" s="20">
        <v>0</v>
      </c>
      <c r="D16" s="21"/>
    </row>
    <row r="17" spans="1:9" s="2" customFormat="1">
      <c r="A17" s="22"/>
      <c r="B17" s="20" t="s">
        <v>14</v>
      </c>
      <c r="C17" s="20"/>
      <c r="D17" s="21">
        <f>SUM(D14:D16)</f>
        <v>0</v>
      </c>
    </row>
    <row r="18" spans="1:9" s="2" customFormat="1">
      <c r="A18" s="22"/>
      <c r="B18" s="5"/>
      <c r="C18" s="5"/>
      <c r="D18" s="12"/>
    </row>
    <row r="19" spans="1:9" s="5" customFormat="1">
      <c r="A19" s="22" t="s">
        <v>46</v>
      </c>
      <c r="B19" s="5" t="s">
        <v>11</v>
      </c>
      <c r="C19" s="5">
        <v>0</v>
      </c>
      <c r="D19" s="12">
        <f>C19*20</f>
        <v>0</v>
      </c>
      <c r="E19" s="12"/>
      <c r="F19" s="12"/>
      <c r="G19" s="12"/>
      <c r="H19" s="21"/>
      <c r="I19" s="21"/>
    </row>
    <row r="20" spans="1:9" s="5" customFormat="1">
      <c r="A20" s="22"/>
      <c r="B20" s="5" t="s">
        <v>12</v>
      </c>
      <c r="C20" s="5">
        <v>0</v>
      </c>
      <c r="D20" s="12">
        <f>C20*12</f>
        <v>0</v>
      </c>
      <c r="E20" s="12"/>
      <c r="F20" s="12"/>
      <c r="G20" s="12"/>
      <c r="H20" s="12"/>
      <c r="I20" s="12"/>
    </row>
    <row r="21" spans="1:9" s="5" customFormat="1">
      <c r="B21" s="20" t="s">
        <v>13</v>
      </c>
      <c r="C21" s="20">
        <v>0</v>
      </c>
      <c r="D21" s="21"/>
      <c r="E21" s="12"/>
      <c r="F21" s="12"/>
      <c r="G21" s="12"/>
      <c r="H21" s="12"/>
      <c r="I21" s="12"/>
    </row>
    <row r="22" spans="1:9" s="5" customFormat="1">
      <c r="A22" s="22"/>
      <c r="B22" s="20" t="s">
        <v>14</v>
      </c>
      <c r="C22" s="20"/>
      <c r="D22" s="21">
        <f>SUM(D19:D21)</f>
        <v>0</v>
      </c>
      <c r="E22" s="12"/>
      <c r="F22" s="12"/>
      <c r="G22" s="12"/>
      <c r="H22" s="12"/>
      <c r="I22" s="12"/>
    </row>
    <row r="23" spans="1:9" s="5" customFormat="1">
      <c r="A23" s="22"/>
      <c r="D23" s="12"/>
      <c r="E23" s="12"/>
      <c r="F23" s="12"/>
      <c r="G23" s="12"/>
      <c r="H23" s="21"/>
      <c r="I23" s="21"/>
    </row>
    <row r="24" spans="1:9" s="5" customFormat="1">
      <c r="A24" s="91" t="s">
        <v>45</v>
      </c>
      <c r="B24" s="5" t="s">
        <v>11</v>
      </c>
      <c r="C24" s="5">
        <v>0</v>
      </c>
      <c r="D24" s="12">
        <f>C24*20</f>
        <v>0</v>
      </c>
      <c r="E24" s="12"/>
      <c r="F24" s="12"/>
      <c r="G24" s="12"/>
      <c r="H24" s="21"/>
      <c r="I24" s="21"/>
    </row>
    <row r="25" spans="1:9" s="5" customFormat="1">
      <c r="A25" s="91"/>
      <c r="B25" s="5" t="s">
        <v>12</v>
      </c>
      <c r="C25" s="5">
        <v>0</v>
      </c>
      <c r="D25" s="12">
        <f>C25*12</f>
        <v>0</v>
      </c>
      <c r="E25" s="12"/>
      <c r="F25" s="12"/>
      <c r="G25" s="12"/>
      <c r="H25" s="21"/>
      <c r="I25" s="21"/>
    </row>
    <row r="26" spans="1:9" s="5" customFormat="1">
      <c r="A26" s="56"/>
      <c r="B26" s="20" t="s">
        <v>13</v>
      </c>
      <c r="C26" s="20">
        <v>0</v>
      </c>
      <c r="D26" s="21"/>
      <c r="E26" s="12"/>
      <c r="F26" s="12"/>
      <c r="G26" s="12"/>
      <c r="H26" s="21"/>
      <c r="I26" s="21"/>
    </row>
    <row r="27" spans="1:9" s="5" customFormat="1">
      <c r="A27" s="91"/>
      <c r="B27" s="20" t="s">
        <v>14</v>
      </c>
      <c r="C27" s="20"/>
      <c r="D27" s="21">
        <f>SUM(D24:D26)</f>
        <v>0</v>
      </c>
      <c r="E27" s="12"/>
      <c r="F27" s="12"/>
      <c r="G27" s="12"/>
      <c r="H27" s="21"/>
      <c r="I27" s="21"/>
    </row>
    <row r="28" spans="1:9" s="5" customFormat="1">
      <c r="A28" s="22"/>
      <c r="D28" s="12"/>
      <c r="E28" s="12"/>
      <c r="F28" s="12"/>
      <c r="G28" s="12"/>
      <c r="H28" s="21"/>
      <c r="I28" s="21"/>
    </row>
    <row r="29" spans="1:9" s="5" customFormat="1">
      <c r="A29" s="22"/>
      <c r="D29" s="12"/>
      <c r="E29" s="12"/>
      <c r="F29" s="12"/>
      <c r="G29" s="12"/>
      <c r="H29" s="21"/>
      <c r="I29" s="21"/>
    </row>
    <row r="30" spans="1:9" s="5" customFormat="1">
      <c r="A30" s="22" t="s">
        <v>47</v>
      </c>
      <c r="B30" s="5" t="s">
        <v>11</v>
      </c>
      <c r="C30" s="5">
        <v>0</v>
      </c>
      <c r="D30" s="12">
        <f>C30*20</f>
        <v>0</v>
      </c>
      <c r="E30" s="12"/>
      <c r="F30" s="12"/>
      <c r="G30" s="12"/>
      <c r="H30" s="12">
        <v>1410</v>
      </c>
      <c r="I30" s="12">
        <v>1010</v>
      </c>
    </row>
    <row r="31" spans="1:9" s="5" customFormat="1">
      <c r="A31" s="22"/>
      <c r="B31" s="5" t="s">
        <v>12</v>
      </c>
      <c r="C31" s="5">
        <v>0</v>
      </c>
      <c r="D31" s="12">
        <f>C31*12</f>
        <v>0</v>
      </c>
      <c r="E31" s="12"/>
      <c r="F31" s="12"/>
      <c r="G31" s="12"/>
      <c r="H31" s="12"/>
      <c r="I31" s="12"/>
    </row>
    <row r="32" spans="1:9" s="5" customFormat="1">
      <c r="A32" s="22"/>
      <c r="B32" s="20" t="s">
        <v>13</v>
      </c>
      <c r="C32" s="20">
        <v>0</v>
      </c>
      <c r="D32" s="21"/>
      <c r="E32" s="12"/>
      <c r="F32" s="12"/>
      <c r="G32" s="12"/>
      <c r="H32" s="21"/>
      <c r="I32" s="21"/>
    </row>
    <row r="33" spans="1:9" s="5" customFormat="1">
      <c r="A33" s="22"/>
      <c r="B33" s="20" t="s">
        <v>14</v>
      </c>
      <c r="C33" s="20"/>
      <c r="D33" s="21">
        <f>SUM(D30:D32)</f>
        <v>0</v>
      </c>
      <c r="E33" s="12"/>
      <c r="F33" s="12"/>
      <c r="G33" s="12"/>
      <c r="H33" s="21"/>
      <c r="I33" s="21"/>
    </row>
    <row r="34" spans="1:9" s="5" customFormat="1">
      <c r="A34" s="22"/>
      <c r="B34" s="59"/>
      <c r="C34" s="59"/>
      <c r="D34" s="61"/>
      <c r="E34" s="12"/>
      <c r="F34" s="12"/>
      <c r="G34" s="12"/>
      <c r="H34" s="21"/>
      <c r="I34" s="21"/>
    </row>
    <row r="35" spans="1:9" s="5" customFormat="1" ht="16" thickBot="1">
      <c r="A35" s="22"/>
      <c r="C35" s="5">
        <f>C2-C6-C11-C16-C21-C26-C31</f>
        <v>159</v>
      </c>
      <c r="D35" s="12"/>
      <c r="E35" s="12"/>
      <c r="F35" s="12"/>
      <c r="G35" s="12"/>
      <c r="H35" s="21"/>
      <c r="I35" s="21"/>
    </row>
    <row r="36" spans="1:9" s="4" customFormat="1">
      <c r="A36" s="41" t="s">
        <v>5</v>
      </c>
      <c r="B36" s="28"/>
      <c r="C36" s="28" t="s">
        <v>31</v>
      </c>
      <c r="D36" s="29" t="s">
        <v>32</v>
      </c>
      <c r="E36" s="29"/>
      <c r="F36" s="29"/>
      <c r="G36" s="29"/>
      <c r="H36" s="74" t="s">
        <v>33</v>
      </c>
      <c r="I36" s="42"/>
    </row>
    <row r="37" spans="1:9" s="14" customFormat="1">
      <c r="A37" s="43" t="s">
        <v>4</v>
      </c>
      <c r="B37" s="14" t="s">
        <v>2</v>
      </c>
      <c r="C37" s="14">
        <v>200</v>
      </c>
      <c r="D37" s="15">
        <f>E37/200</f>
        <v>-4.95</v>
      </c>
      <c r="E37" s="15">
        <v>-990</v>
      </c>
      <c r="F37" s="15">
        <f>C37*12</f>
        <v>2400</v>
      </c>
      <c r="G37" s="15">
        <f>C37*10</f>
        <v>2000</v>
      </c>
      <c r="H37" s="16">
        <v>1410</v>
      </c>
      <c r="I37" s="44">
        <v>1010</v>
      </c>
    </row>
    <row r="38" spans="1:9" s="17" customFormat="1">
      <c r="A38" s="45"/>
      <c r="B38" s="17" t="s">
        <v>3</v>
      </c>
      <c r="D38" s="18"/>
      <c r="E38" s="18"/>
      <c r="F38" s="18"/>
      <c r="G38" s="18"/>
      <c r="H38" s="18"/>
      <c r="I38" s="46"/>
    </row>
    <row r="39" spans="1:9" s="19" customFormat="1" ht="16" thickBot="1">
      <c r="A39" s="47"/>
      <c r="B39" s="33"/>
      <c r="C39" s="33"/>
      <c r="D39" s="34"/>
      <c r="E39" s="34"/>
      <c r="F39" s="34"/>
      <c r="G39" s="34"/>
      <c r="H39" s="34"/>
      <c r="I39" s="48"/>
    </row>
    <row r="40" spans="1:9" s="4" customFormat="1">
      <c r="A40" s="22"/>
      <c r="D40" s="11"/>
      <c r="E40" s="11"/>
      <c r="F40" s="11"/>
      <c r="G40" s="11"/>
      <c r="H40" s="11"/>
      <c r="I40" s="11"/>
    </row>
    <row r="41" spans="1:9">
      <c r="A41" s="23" t="s">
        <v>6</v>
      </c>
      <c r="C41">
        <v>-16</v>
      </c>
      <c r="E41" s="13">
        <v>168</v>
      </c>
    </row>
    <row r="42" spans="1:9" s="35" customFormat="1">
      <c r="A42" s="22" t="s">
        <v>7</v>
      </c>
      <c r="C42" s="35">
        <v>-10</v>
      </c>
      <c r="D42" s="36"/>
      <c r="E42" s="37">
        <v>104</v>
      </c>
      <c r="F42" s="36"/>
      <c r="G42" s="36"/>
      <c r="H42" s="36"/>
      <c r="I42" s="36"/>
    </row>
    <row r="43" spans="1:9">
      <c r="A43" s="22" t="s">
        <v>8</v>
      </c>
      <c r="C43">
        <v>-10</v>
      </c>
      <c r="E43" s="13">
        <v>104</v>
      </c>
    </row>
    <row r="44" spans="1:9" s="93" customFormat="1" ht="16" thickBot="1">
      <c r="A44" s="92" t="s">
        <v>9</v>
      </c>
      <c r="C44" s="93">
        <v>-2</v>
      </c>
      <c r="D44" s="94"/>
      <c r="E44" s="94">
        <v>24</v>
      </c>
    </row>
    <row r="45" spans="1:9" s="95" customFormat="1">
      <c r="A45" s="26" t="s">
        <v>57</v>
      </c>
      <c r="C45" s="95">
        <f>SUM(C37:C44)</f>
        <v>162</v>
      </c>
      <c r="D45" s="96"/>
      <c r="E45" s="96">
        <f>SUM(E37:E44)</f>
        <v>-590</v>
      </c>
    </row>
    <row r="47" spans="1:9">
      <c r="A47" s="26" t="s">
        <v>48</v>
      </c>
      <c r="E47" s="13">
        <v>0</v>
      </c>
      <c r="F47"/>
      <c r="G47"/>
      <c r="H47"/>
      <c r="I47"/>
    </row>
    <row r="48" spans="1:9">
      <c r="A48" s="23" t="s">
        <v>43</v>
      </c>
      <c r="C48">
        <v>-3</v>
      </c>
      <c r="E48" s="13">
        <v>32</v>
      </c>
      <c r="F48"/>
      <c r="G48"/>
      <c r="H48"/>
      <c r="I48"/>
    </row>
    <row r="49" spans="1:9">
      <c r="A49" s="23" t="s">
        <v>44</v>
      </c>
      <c r="E49" s="13">
        <v>0</v>
      </c>
      <c r="F49"/>
      <c r="G49"/>
      <c r="H49"/>
      <c r="I49"/>
    </row>
    <row r="50" spans="1:9">
      <c r="A50" s="22" t="s">
        <v>45</v>
      </c>
      <c r="B50" s="35"/>
      <c r="C50" s="35"/>
      <c r="D50" s="36"/>
      <c r="E50" s="37">
        <v>0</v>
      </c>
      <c r="F50"/>
      <c r="G50"/>
      <c r="H50"/>
      <c r="I50"/>
    </row>
    <row r="51" spans="1:9">
      <c r="A51" s="22" t="s">
        <v>46</v>
      </c>
      <c r="E51" s="13">
        <v>0</v>
      </c>
      <c r="F51"/>
      <c r="G51"/>
      <c r="H51"/>
      <c r="I51"/>
    </row>
    <row r="52" spans="1:9" s="93" customFormat="1" ht="16" thickBot="1">
      <c r="A52" s="92" t="s">
        <v>47</v>
      </c>
      <c r="D52" s="94"/>
      <c r="E52" s="94">
        <v>0</v>
      </c>
    </row>
    <row r="53" spans="1:9">
      <c r="A53" s="26" t="s">
        <v>58</v>
      </c>
      <c r="E53" s="13">
        <f>E45+E47+E48+E49+E50+E51+E52</f>
        <v>-558</v>
      </c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9"/>
  <sheetViews>
    <sheetView workbookViewId="0">
      <selection sqref="A1:K25"/>
    </sheetView>
  </sheetViews>
  <sheetFormatPr baseColWidth="10" defaultRowHeight="15" x14ac:dyDescent="0"/>
  <cols>
    <col min="2" max="2" width="15" customWidth="1"/>
  </cols>
  <sheetData>
    <row r="1" spans="1:10" ht="25">
      <c r="A1" s="101" t="s">
        <v>52</v>
      </c>
      <c r="B1" s="98"/>
      <c r="C1" s="8" t="s">
        <v>0</v>
      </c>
      <c r="D1" s="13"/>
      <c r="E1" s="70"/>
      <c r="F1" s="13"/>
      <c r="G1" s="13"/>
      <c r="H1" s="13"/>
      <c r="I1" s="13"/>
    </row>
    <row r="2" spans="1:10">
      <c r="A2" s="1"/>
      <c r="D2" s="13"/>
      <c r="E2" s="70"/>
      <c r="F2" s="13"/>
      <c r="G2" s="13"/>
      <c r="H2" s="13"/>
      <c r="I2" s="13"/>
    </row>
    <row r="3" spans="1:10">
      <c r="A3" s="1"/>
      <c r="D3" s="13"/>
      <c r="E3" s="70"/>
      <c r="F3" s="13"/>
      <c r="G3" s="13"/>
      <c r="H3" s="13"/>
      <c r="I3" s="13"/>
    </row>
    <row r="4" spans="1:10">
      <c r="A4" s="49" t="s">
        <v>24</v>
      </c>
      <c r="B4" t="s">
        <v>53</v>
      </c>
      <c r="D4" s="13"/>
      <c r="E4" s="70"/>
      <c r="F4" s="13"/>
      <c r="G4" s="13"/>
      <c r="H4" s="13"/>
      <c r="I4" s="13"/>
    </row>
    <row r="5" spans="1:10">
      <c r="A5" s="1"/>
      <c r="B5" t="s">
        <v>54</v>
      </c>
      <c r="C5" t="s">
        <v>17</v>
      </c>
      <c r="D5" s="13"/>
      <c r="E5" s="70"/>
      <c r="F5" s="13"/>
      <c r="G5" s="13"/>
      <c r="H5" s="13"/>
      <c r="I5" s="13"/>
    </row>
    <row r="6" spans="1:10">
      <c r="A6" s="20"/>
      <c r="B6" s="102" t="s">
        <v>55</v>
      </c>
      <c r="C6" s="98"/>
      <c r="D6" s="98"/>
      <c r="E6" s="70"/>
      <c r="F6" s="13"/>
      <c r="G6" s="13"/>
      <c r="H6" s="13"/>
      <c r="I6" s="13"/>
    </row>
    <row r="7" spans="1:10">
      <c r="A7" s="20"/>
      <c r="B7" s="73"/>
      <c r="C7" s="50"/>
      <c r="D7" s="12"/>
      <c r="E7" s="70"/>
      <c r="F7" s="13"/>
      <c r="G7" s="13"/>
      <c r="H7" s="13"/>
      <c r="I7" s="13"/>
    </row>
    <row r="8" spans="1:10">
      <c r="A8" s="59" t="s">
        <v>14</v>
      </c>
      <c r="B8" s="72">
        <v>32</v>
      </c>
      <c r="C8" s="50" t="s">
        <v>56</v>
      </c>
      <c r="D8" s="12"/>
      <c r="E8" s="70"/>
      <c r="F8" s="13"/>
      <c r="G8" s="97"/>
      <c r="H8" s="98"/>
      <c r="I8" s="98"/>
    </row>
    <row r="9" spans="1:10">
      <c r="A9" s="1"/>
      <c r="B9" s="57" t="s">
        <v>17</v>
      </c>
      <c r="C9" s="5"/>
      <c r="D9" s="12"/>
      <c r="E9" s="70"/>
      <c r="F9" s="13"/>
      <c r="G9" s="98"/>
      <c r="H9" s="98"/>
      <c r="I9" s="98"/>
    </row>
    <row r="10" spans="1:10">
      <c r="A10" s="64" t="s">
        <v>23</v>
      </c>
      <c r="B10" t="s">
        <v>20</v>
      </c>
      <c r="C10" s="2"/>
      <c r="D10" s="2"/>
      <c r="E10" s="10"/>
      <c r="F10" s="10"/>
      <c r="G10" s="98"/>
      <c r="H10" s="98"/>
      <c r="I10" s="98"/>
      <c r="J10" s="2"/>
    </row>
    <row r="11" spans="1:10">
      <c r="A11" s="2"/>
      <c r="B11" t="s">
        <v>21</v>
      </c>
      <c r="C11" s="2"/>
      <c r="D11" s="2"/>
      <c r="E11" s="10"/>
      <c r="F11" s="10"/>
      <c r="G11" s="98"/>
      <c r="H11" s="98"/>
      <c r="I11" s="98"/>
      <c r="J11" s="2"/>
    </row>
    <row r="12" spans="1:10">
      <c r="A12" s="5"/>
      <c r="B12" t="s">
        <v>22</v>
      </c>
      <c r="C12" s="5"/>
      <c r="D12" s="5"/>
      <c r="E12" s="12"/>
      <c r="F12" s="12"/>
      <c r="G12" s="98"/>
      <c r="H12" s="98"/>
      <c r="I12" s="98"/>
      <c r="J12" s="3"/>
    </row>
    <row r="13" spans="1:10">
      <c r="A13" s="62"/>
      <c r="B13" s="62"/>
      <c r="C13" s="62"/>
      <c r="D13" s="63"/>
      <c r="E13" s="12"/>
      <c r="F13" s="12"/>
      <c r="G13" s="98"/>
      <c r="H13" s="98"/>
      <c r="I13" s="98"/>
      <c r="J13" s="4"/>
    </row>
    <row r="14" spans="1:10">
      <c r="A14" s="62"/>
      <c r="B14" s="62"/>
      <c r="C14" s="62"/>
      <c r="D14" s="63"/>
      <c r="E14" s="12"/>
      <c r="F14" s="12"/>
      <c r="G14" s="98"/>
      <c r="H14" s="98"/>
      <c r="I14" s="98"/>
      <c r="J14" s="5"/>
    </row>
    <row r="15" spans="1:10">
      <c r="A15" s="22" t="s">
        <v>8</v>
      </c>
      <c r="B15" s="5" t="s">
        <v>11</v>
      </c>
      <c r="C15" s="5">
        <v>1</v>
      </c>
      <c r="D15" s="12">
        <f>C15*20</f>
        <v>20</v>
      </c>
      <c r="E15" s="12"/>
      <c r="F15" s="12"/>
      <c r="G15" s="98"/>
      <c r="H15" s="98"/>
      <c r="I15" s="98"/>
      <c r="J15" s="5"/>
    </row>
    <row r="16" spans="1:10">
      <c r="A16" s="22"/>
      <c r="B16" s="5" t="s">
        <v>12</v>
      </c>
      <c r="C16" s="5">
        <v>1</v>
      </c>
      <c r="D16" s="12">
        <f>C16*12</f>
        <v>12</v>
      </c>
      <c r="E16" s="21"/>
      <c r="F16" s="21"/>
      <c r="G16" s="98"/>
      <c r="H16" s="98"/>
      <c r="I16" s="98"/>
      <c r="J16" s="20"/>
    </row>
    <row r="17" spans="1:10">
      <c r="A17" s="5"/>
      <c r="B17" s="20" t="s">
        <v>13</v>
      </c>
      <c r="C17" s="20">
        <f>(C15*2)+C16</f>
        <v>3</v>
      </c>
      <c r="D17" s="21"/>
      <c r="E17" s="21"/>
      <c r="F17" s="21"/>
      <c r="G17" s="98"/>
      <c r="H17" s="98"/>
      <c r="I17" s="98"/>
      <c r="J17" s="20"/>
    </row>
    <row r="18" spans="1:10">
      <c r="A18" s="22"/>
      <c r="B18" s="20" t="s">
        <v>14</v>
      </c>
      <c r="C18" s="20"/>
      <c r="D18" s="21">
        <f>SUM(D15:D17)</f>
        <v>32</v>
      </c>
      <c r="E18" s="12"/>
      <c r="F18" s="12"/>
      <c r="G18" s="98"/>
      <c r="H18" s="98"/>
      <c r="I18" s="98"/>
      <c r="J18" s="5"/>
    </row>
    <row r="19" spans="1:10">
      <c r="A19" s="22"/>
      <c r="B19" s="5"/>
      <c r="C19" s="5"/>
      <c r="D19" s="12"/>
      <c r="E19" s="12"/>
      <c r="F19" s="12"/>
      <c r="G19" s="98"/>
      <c r="H19" s="98"/>
      <c r="I19" s="98"/>
      <c r="J19" s="5"/>
    </row>
    <row r="20" spans="1:10">
      <c r="A20" s="22"/>
      <c r="B20" s="5"/>
      <c r="C20" s="5"/>
      <c r="D20" s="12"/>
      <c r="E20" s="12"/>
      <c r="F20" s="12"/>
      <c r="G20" s="98"/>
      <c r="H20" s="98"/>
      <c r="I20" s="98"/>
      <c r="J20" s="5"/>
    </row>
    <row r="21" spans="1:10">
      <c r="A21" s="5"/>
      <c r="B21" s="20"/>
      <c r="C21" s="20"/>
      <c r="D21" s="21"/>
      <c r="E21" s="12"/>
      <c r="F21" s="12"/>
      <c r="G21" s="98"/>
      <c r="H21" s="98"/>
      <c r="I21" s="98"/>
      <c r="J21" s="5"/>
    </row>
    <row r="22" spans="1:10">
      <c r="A22" s="22"/>
      <c r="B22" s="20"/>
      <c r="C22" s="20"/>
      <c r="D22" s="21"/>
      <c r="E22" s="12"/>
      <c r="F22" s="12"/>
      <c r="G22" s="98"/>
      <c r="H22" s="98"/>
      <c r="I22" s="98"/>
      <c r="J22" s="5"/>
    </row>
    <row r="23" spans="1:10">
      <c r="A23" s="6"/>
      <c r="B23" s="4"/>
      <c r="C23" s="4"/>
      <c r="D23" s="11"/>
      <c r="E23" s="11"/>
      <c r="F23" s="11"/>
      <c r="G23" s="98"/>
      <c r="H23" s="98"/>
      <c r="I23" s="98"/>
      <c r="J23" s="4"/>
    </row>
    <row r="28" spans="1:10">
      <c r="A28" s="1"/>
      <c r="D28" s="13"/>
      <c r="E28" s="70"/>
      <c r="F28" s="13"/>
      <c r="G28" s="13"/>
      <c r="H28" s="13"/>
      <c r="I28" s="13"/>
    </row>
    <row r="29" spans="1:10">
      <c r="A29" s="1"/>
      <c r="D29" s="13"/>
      <c r="E29" s="70"/>
      <c r="F29" s="13"/>
      <c r="G29" s="13"/>
      <c r="H29" s="13"/>
      <c r="I29" s="13"/>
    </row>
  </sheetData>
  <mergeCells count="3">
    <mergeCell ref="G8:I23"/>
    <mergeCell ref="A1:B1"/>
    <mergeCell ref="B6:D6"/>
  </mergeCells>
  <phoneticPr fontId="7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1" sqref="C1"/>
    </sheetView>
  </sheetViews>
  <sheetFormatPr baseColWidth="10" defaultRowHeight="15" x14ac:dyDescent="0"/>
  <sheetData>
    <row r="1" spans="1:10" ht="25">
      <c r="A1" s="101" t="s">
        <v>60</v>
      </c>
      <c r="B1" s="98"/>
      <c r="C1" s="8" t="s">
        <v>0</v>
      </c>
      <c r="D1" s="13"/>
      <c r="E1" s="70"/>
      <c r="F1" s="13"/>
      <c r="G1" s="13"/>
      <c r="H1" s="13"/>
      <c r="I1" s="13"/>
    </row>
    <row r="2" spans="1:10">
      <c r="A2" s="1"/>
      <c r="D2" s="13"/>
      <c r="E2" s="70"/>
      <c r="F2" s="13"/>
      <c r="G2" s="13"/>
      <c r="H2" s="13"/>
      <c r="I2" s="13"/>
    </row>
    <row r="3" spans="1:10">
      <c r="A3" s="1"/>
      <c r="D3" s="13"/>
      <c r="E3" s="70"/>
      <c r="F3" s="13"/>
      <c r="G3" s="13"/>
      <c r="H3" s="13"/>
      <c r="I3" s="13"/>
    </row>
    <row r="4" spans="1:10">
      <c r="A4" s="49" t="s">
        <v>24</v>
      </c>
      <c r="B4" t="s">
        <v>59</v>
      </c>
      <c r="D4" s="13"/>
      <c r="E4" s="70"/>
      <c r="F4" s="13"/>
      <c r="G4" s="13"/>
      <c r="H4" s="13"/>
      <c r="I4" s="13"/>
    </row>
    <row r="5" spans="1:10">
      <c r="A5" s="1"/>
      <c r="B5" t="s">
        <v>17</v>
      </c>
      <c r="C5" t="s">
        <v>17</v>
      </c>
      <c r="D5" s="13"/>
      <c r="E5" s="70"/>
      <c r="F5" s="13"/>
      <c r="G5" s="13"/>
      <c r="H5" s="13"/>
      <c r="I5" s="13"/>
    </row>
    <row r="6" spans="1:10">
      <c r="A6" s="20"/>
      <c r="B6" s="102" t="s">
        <v>17</v>
      </c>
      <c r="C6" s="98"/>
      <c r="D6" s="98"/>
      <c r="E6" s="70"/>
      <c r="F6" s="13"/>
      <c r="G6" s="13"/>
      <c r="H6" s="13"/>
      <c r="I6" s="13"/>
    </row>
    <row r="7" spans="1:10">
      <c r="A7" s="20"/>
      <c r="B7" s="73"/>
      <c r="C7" s="50"/>
      <c r="D7" s="12"/>
      <c r="E7" s="70"/>
      <c r="F7" s="13"/>
      <c r="G7" s="13"/>
      <c r="H7" s="13"/>
      <c r="I7" s="13"/>
    </row>
    <row r="8" spans="1:10">
      <c r="A8" s="59" t="s">
        <v>14</v>
      </c>
      <c r="B8" s="72">
        <v>32</v>
      </c>
      <c r="C8" s="50" t="s">
        <v>17</v>
      </c>
      <c r="D8" s="12"/>
      <c r="E8" s="70"/>
      <c r="F8" s="13"/>
      <c r="G8" s="97"/>
      <c r="H8" s="98"/>
      <c r="I8" s="98"/>
    </row>
    <row r="9" spans="1:10">
      <c r="A9" s="1"/>
      <c r="B9" s="57" t="s">
        <v>17</v>
      </c>
      <c r="C9" s="5"/>
      <c r="D9" s="12"/>
      <c r="E9" s="70"/>
      <c r="F9" s="13"/>
      <c r="G9" s="98"/>
      <c r="H9" s="98"/>
      <c r="I9" s="98"/>
    </row>
    <row r="10" spans="1:10">
      <c r="A10" s="64" t="s">
        <v>23</v>
      </c>
      <c r="B10" t="s">
        <v>20</v>
      </c>
      <c r="C10" s="2"/>
      <c r="D10" s="2"/>
      <c r="E10" s="10"/>
      <c r="F10" s="10"/>
      <c r="G10" s="98"/>
      <c r="H10" s="98"/>
      <c r="I10" s="98"/>
      <c r="J10" s="2"/>
    </row>
    <row r="11" spans="1:10">
      <c r="A11" s="2"/>
      <c r="B11" t="s">
        <v>21</v>
      </c>
      <c r="C11" s="2"/>
      <c r="D11" s="2"/>
      <c r="E11" s="10"/>
      <c r="F11" s="10"/>
      <c r="G11" s="98"/>
      <c r="H11" s="98"/>
      <c r="I11" s="98"/>
      <c r="J11" s="2"/>
    </row>
    <row r="12" spans="1:10">
      <c r="A12" s="5"/>
      <c r="B12" t="s">
        <v>22</v>
      </c>
      <c r="C12" s="5"/>
      <c r="D12" s="5"/>
      <c r="E12" s="12"/>
      <c r="F12" s="12"/>
      <c r="G12" s="98"/>
      <c r="H12" s="98"/>
      <c r="I12" s="98"/>
      <c r="J12" s="3"/>
    </row>
    <row r="13" spans="1:10">
      <c r="A13" s="62"/>
      <c r="B13" s="62"/>
      <c r="C13" s="62"/>
      <c r="D13" s="63"/>
      <c r="E13" s="12"/>
      <c r="F13" s="12"/>
      <c r="G13" s="98"/>
      <c r="H13" s="98"/>
      <c r="I13" s="98"/>
      <c r="J13" s="4"/>
    </row>
    <row r="14" spans="1:10">
      <c r="A14" s="62"/>
      <c r="B14" s="62"/>
      <c r="C14" s="62"/>
      <c r="D14" s="63"/>
      <c r="E14" s="12"/>
      <c r="F14" s="12"/>
      <c r="G14" s="98"/>
      <c r="H14" s="98"/>
      <c r="I14" s="98"/>
      <c r="J14" s="5"/>
    </row>
    <row r="15" spans="1:10">
      <c r="A15" s="22" t="s">
        <v>8</v>
      </c>
      <c r="B15" s="5" t="s">
        <v>11</v>
      </c>
      <c r="C15" s="5">
        <v>1</v>
      </c>
      <c r="D15" s="12">
        <f>C15*20</f>
        <v>20</v>
      </c>
      <c r="E15" s="12"/>
      <c r="F15" s="12"/>
      <c r="G15" s="98"/>
      <c r="H15" s="98"/>
      <c r="I15" s="98"/>
      <c r="J15" s="5"/>
    </row>
    <row r="16" spans="1:10">
      <c r="A16" s="22"/>
      <c r="B16" s="5" t="s">
        <v>12</v>
      </c>
      <c r="C16" s="5">
        <v>1</v>
      </c>
      <c r="D16" s="12">
        <f>C16*12</f>
        <v>12</v>
      </c>
      <c r="E16" s="21"/>
      <c r="F16" s="21"/>
      <c r="G16" s="98"/>
      <c r="H16" s="98"/>
      <c r="I16" s="98"/>
      <c r="J16" s="20"/>
    </row>
    <row r="17" spans="1:10">
      <c r="A17" s="5"/>
      <c r="B17" s="20" t="s">
        <v>13</v>
      </c>
      <c r="C17" s="20">
        <f>(C15*2)+C16</f>
        <v>3</v>
      </c>
      <c r="D17" s="21"/>
      <c r="E17" s="21"/>
      <c r="F17" s="21"/>
      <c r="G17" s="98"/>
      <c r="H17" s="98"/>
      <c r="I17" s="98"/>
      <c r="J17" s="20"/>
    </row>
    <row r="18" spans="1:10">
      <c r="A18" s="22"/>
      <c r="B18" s="20" t="s">
        <v>14</v>
      </c>
      <c r="C18" s="20"/>
      <c r="D18" s="21">
        <f>SUM(D15:D17)</f>
        <v>32</v>
      </c>
      <c r="E18" s="12"/>
      <c r="F18" s="12"/>
      <c r="G18" s="98"/>
      <c r="H18" s="98"/>
      <c r="I18" s="98"/>
      <c r="J18" s="5"/>
    </row>
    <row r="19" spans="1:10">
      <c r="A19" s="22"/>
      <c r="B19" s="5"/>
      <c r="C19" s="5"/>
      <c r="D19" s="12"/>
      <c r="E19" s="12"/>
      <c r="F19" s="12"/>
      <c r="G19" s="98"/>
      <c r="H19" s="98"/>
      <c r="I19" s="98"/>
      <c r="J19" s="5"/>
    </row>
    <row r="20" spans="1:10">
      <c r="A20" s="22"/>
      <c r="B20" s="5"/>
      <c r="C20" s="5"/>
      <c r="D20" s="12"/>
      <c r="E20" s="12"/>
      <c r="F20" s="12"/>
      <c r="G20" s="98"/>
      <c r="H20" s="98"/>
      <c r="I20" s="98"/>
      <c r="J20" s="5"/>
    </row>
    <row r="21" spans="1:10">
      <c r="A21" s="5"/>
      <c r="B21" s="20"/>
      <c r="C21" s="20"/>
      <c r="D21" s="21"/>
      <c r="E21" s="12"/>
      <c r="F21" s="12"/>
      <c r="G21" s="98"/>
      <c r="H21" s="98"/>
      <c r="I21" s="98"/>
      <c r="J21" s="5"/>
    </row>
    <row r="22" spans="1:10">
      <c r="A22" s="22"/>
      <c r="B22" s="20"/>
      <c r="C22" s="20"/>
      <c r="D22" s="21"/>
      <c r="E22" s="12"/>
      <c r="F22" s="12"/>
      <c r="G22" s="98"/>
      <c r="H22" s="98"/>
      <c r="I22" s="98"/>
      <c r="J22" s="5"/>
    </row>
    <row r="23" spans="1:10">
      <c r="A23" s="6"/>
      <c r="B23" s="4"/>
      <c r="C23" s="4"/>
      <c r="D23" s="11"/>
      <c r="E23" s="11"/>
      <c r="F23" s="11"/>
      <c r="G23" s="98"/>
      <c r="H23" s="98"/>
      <c r="I23" s="98"/>
      <c r="J23" s="4"/>
    </row>
  </sheetData>
  <mergeCells count="3">
    <mergeCell ref="A1:B1"/>
    <mergeCell ref="B6:D6"/>
    <mergeCell ref="G8:I2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2019</vt:lpstr>
      <vt:lpstr>EZ Invite B</vt:lpstr>
      <vt:lpstr>JrSr Zones</vt:lpstr>
      <vt:lpstr>Sheet3</vt:lpstr>
      <vt:lpstr>2020</vt:lpstr>
      <vt:lpstr>13-15 champs</vt:lpstr>
      <vt:lpstr>2019 Silver Clinic</vt:lpstr>
    </vt:vector>
  </TitlesOfParts>
  <Company>Journal Register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Jennifer</cp:lastModifiedBy>
  <cp:lastPrinted>2020-02-24T02:38:06Z</cp:lastPrinted>
  <dcterms:created xsi:type="dcterms:W3CDTF">2019-01-30T17:02:22Z</dcterms:created>
  <dcterms:modified xsi:type="dcterms:W3CDTF">2020-03-07T05:54:58Z</dcterms:modified>
</cp:coreProperties>
</file>